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Desktop\"/>
    </mc:Choice>
  </mc:AlternateContent>
  <bookViews>
    <workbookView xWindow="0" yWindow="0" windowWidth="28800" windowHeight="12330"/>
  </bookViews>
  <sheets>
    <sheet name="EK I" sheetId="14" r:id="rId1"/>
    <sheet name="EK II Merkez" sheetId="19" r:id="rId2"/>
    <sheet name="EK II Bulanık" sheetId="18" r:id="rId3"/>
    <sheet name="EK II Hasköy" sheetId="17" r:id="rId4"/>
    <sheet name="EK II Korkut" sheetId="16" r:id="rId5"/>
    <sheet name="EK II Malazgirt" sheetId="15" r:id="rId6"/>
    <sheet name="EK II Varto" sheetId="2" r:id="rId7"/>
  </sheets>
  <externalReferences>
    <externalReference r:id="rId8"/>
    <externalReference r:id="rId9"/>
  </externalReferences>
  <definedNames>
    <definedName name="__123Graph_X" localSheetId="6" hidden="1">'[1]39'!#REF!</definedName>
    <definedName name="__123Graph_X" hidden="1">'[2]39'!#REF!</definedName>
    <definedName name="_Key1" localSheetId="6" hidden="1">'[1]29'!#REF!</definedName>
    <definedName name="_Key1" hidden="1">'[2]29'!#REF!</definedName>
    <definedName name="_Order1" hidden="1">255</definedName>
    <definedName name="_Sort" localSheetId="6" hidden="1">'[1]29'!#REF!</definedName>
    <definedName name="_Sort" hidden="1">'[2]29'!#REF!</definedName>
    <definedName name="_xlnm._FilterDatabase" localSheetId="0" hidden="1">'EK I'!$A$4:$C$508</definedName>
    <definedName name="es" localSheetId="6" hidden="1">{"'Tablo I-C Analiz'!$A$2:$AY$62"}</definedName>
    <definedName name="es" hidden="1">{"'Tablo I-C Analiz'!$A$2:$AY$62"}</definedName>
    <definedName name="html" localSheetId="6" hidden="1">{"'Tablo I-C Analiz'!$A$2:$AY$62"}</definedName>
    <definedName name="html" hidden="1">{"'Tablo I-C Analiz'!$A$2:$AY$62"}</definedName>
    <definedName name="HTML_CodePage" hidden="1">1254</definedName>
    <definedName name="HTML_Control" localSheetId="6" hidden="1">{"'Tablo I-C Analiz'!$A$2:$AY$62"}</definedName>
    <definedName name="HTML_Control" hidden="1">{"'Tablo I-C Analiz'!$A$2:$AY$62"}</definedName>
    <definedName name="HTML_Description" hidden="1">""</definedName>
    <definedName name="HTML_Email" hidden="1">""</definedName>
    <definedName name="HTML_Header" hidden="1">"Tablo I-C Analiz"</definedName>
    <definedName name="HTML_LastUpdate" hidden="1">"21.12.2000"</definedName>
    <definedName name="HTML_LineAfter" hidden="1">TRUE</definedName>
    <definedName name="HTML_LineBefore" hidden="1">TRUE</definedName>
    <definedName name="HTML_Name" hidden="1">"Kubilay YILMAZ"</definedName>
    <definedName name="HTML_OBDlg2" hidden="1">TRUE</definedName>
    <definedName name="HTML_OBDlg4" hidden="1">TRUE</definedName>
    <definedName name="HTML_OS" hidden="1">0</definedName>
    <definedName name="HTML_PathFile" hidden="1">"C:\MBRM\MyHTML.htm"</definedName>
    <definedName name="HTML_Title" hidden="1">"Hepsi"</definedName>
    <definedName name="i" localSheetId="6" hidden="1">{"'Tablo I-C Analiz'!$A$2:$AY$62"}</definedName>
    <definedName name="i" hidden="1">{"'Tablo I-C Analiz'!$A$2:$AY$62"}</definedName>
    <definedName name="MYB" localSheetId="6" hidden="1">{"'Tablo I-C Analiz'!$A$2:$AY$62"}</definedName>
    <definedName name="MYB" hidden="1">{"'Tablo I-C Analiz'!$A$2:$AY$62"}</definedName>
    <definedName name="projeler" localSheetId="6" hidden="1">{"'Tablo I-C Analiz'!$A$2:$AY$62"}</definedName>
    <definedName name="projeler" hidden="1">{"'Tablo I-C Analiz'!$A$2:$AY$62"}</definedName>
    <definedName name="_xlnm.Print_Area" localSheetId="3">'EK II Hasköy'!$A$1:$H$116</definedName>
    <definedName name="_xlnm.Print_Area" localSheetId="1">'EK II Merkez'!$A$1:$H$147</definedName>
    <definedName name="_xlnm.Print_Area" localSheetId="6">'EK II Varto'!$A$1:$H$138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0" i="16" l="1"/>
  <c r="H94" i="17"/>
  <c r="G112" i="17" s="1"/>
  <c r="G114" i="17" s="1"/>
  <c r="F110" i="15" l="1"/>
  <c r="G115" i="15"/>
  <c r="F153" i="18"/>
  <c r="F133" i="2" l="1"/>
  <c r="F130" i="2"/>
  <c r="F129" i="2"/>
  <c r="G134" i="2"/>
  <c r="E160" i="18" l="1"/>
  <c r="F157" i="18"/>
  <c r="F154" i="18"/>
  <c r="F160" i="18" l="1"/>
  <c r="G158" i="18"/>
  <c r="G160" i="18" s="1"/>
  <c r="F161" i="18" s="1"/>
  <c r="F140" i="19" l="1"/>
  <c r="F139" i="19"/>
  <c r="G144" i="19"/>
  <c r="H134" i="19"/>
  <c r="F143" i="19" s="1"/>
  <c r="J141" i="19" l="1"/>
  <c r="F107" i="17"/>
  <c r="F119" i="16"/>
  <c r="F118" i="16"/>
  <c r="F116" i="16"/>
  <c r="F115" i="16"/>
  <c r="F108" i="17" l="1"/>
  <c r="F111" i="17"/>
  <c r="F114" i="17" l="1"/>
  <c r="C8" i="2"/>
  <c r="C8" i="15"/>
  <c r="C8" i="16"/>
  <c r="C8" i="17"/>
  <c r="C8" i="18"/>
  <c r="C8" i="19"/>
  <c r="G117" i="15"/>
  <c r="E117" i="15"/>
  <c r="H122" i="16"/>
  <c r="G122" i="16"/>
  <c r="F122" i="16"/>
  <c r="E122" i="16"/>
  <c r="H114" i="17"/>
  <c r="E114" i="17"/>
  <c r="G146" i="19"/>
  <c r="F146" i="19"/>
  <c r="E146" i="19"/>
  <c r="F115" i="17" l="1"/>
  <c r="F147" i="19"/>
  <c r="F123" i="16"/>
  <c r="H105" i="15" l="1"/>
  <c r="F114" i="15"/>
  <c r="F117" i="15" s="1"/>
  <c r="F118" i="15" s="1"/>
  <c r="H136" i="2" l="1"/>
  <c r="G136" i="2"/>
  <c r="F136" i="2"/>
  <c r="E136" i="2"/>
  <c r="F137" i="2" l="1"/>
</calcChain>
</file>

<file path=xl/sharedStrings.xml><?xml version="1.0" encoding="utf-8"?>
<sst xmlns="http://schemas.openxmlformats.org/spreadsheetml/2006/main" count="2628" uniqueCount="803">
  <si>
    <t>İL</t>
  </si>
  <si>
    <t>İLÇE</t>
  </si>
  <si>
    <t>TOPLAM</t>
  </si>
  <si>
    <t>ADIYAMAN</t>
  </si>
  <si>
    <t>BESNİ</t>
  </si>
  <si>
    <t>ÇELİKHAN</t>
  </si>
  <si>
    <t>GERGER</t>
  </si>
  <si>
    <t>GÖLBAŞI</t>
  </si>
  <si>
    <t>KAHTA</t>
  </si>
  <si>
    <t>MERKEZ</t>
  </si>
  <si>
    <t>SAMSAT</t>
  </si>
  <si>
    <t>SİNCİK</t>
  </si>
  <si>
    <t>TUT</t>
  </si>
  <si>
    <t>AFYONKARAHİSAR</t>
  </si>
  <si>
    <t>BAŞMAKÇI</t>
  </si>
  <si>
    <t>BAYAT</t>
  </si>
  <si>
    <t>BOLVADİN</t>
  </si>
  <si>
    <t>ÇAY</t>
  </si>
  <si>
    <t>ÇOBANLAR</t>
  </si>
  <si>
    <t>DAZKIRI</t>
  </si>
  <si>
    <t>DİNAR</t>
  </si>
  <si>
    <t>EMİRDAĞ</t>
  </si>
  <si>
    <t>EVCİLER</t>
  </si>
  <si>
    <t>HOCALAR</t>
  </si>
  <si>
    <t>İHSANİYE</t>
  </si>
  <si>
    <t>İSCEHİSAR</t>
  </si>
  <si>
    <t>KIZILÖREN</t>
  </si>
  <si>
    <t>SANDIKLI</t>
  </si>
  <si>
    <t>SİNANPAŞA</t>
  </si>
  <si>
    <t>SULTANDAĞI</t>
  </si>
  <si>
    <t>ŞUHUT</t>
  </si>
  <si>
    <t>AĞRI</t>
  </si>
  <si>
    <t>DİYADİN</t>
  </si>
  <si>
    <t>ELEŞKİRT</t>
  </si>
  <si>
    <t>HAMUR</t>
  </si>
  <si>
    <t>PATNOS</t>
  </si>
  <si>
    <t>TAŞLIÇAY</t>
  </si>
  <si>
    <t>TUTAK</t>
  </si>
  <si>
    <t>AKSARAY</t>
  </si>
  <si>
    <t>AĞAÇÖREN</t>
  </si>
  <si>
    <t>ESKİL</t>
  </si>
  <si>
    <t>GÜLAĞAÇ</t>
  </si>
  <si>
    <t>GÜZELYURT</t>
  </si>
  <si>
    <t>ORTAKÖY</t>
  </si>
  <si>
    <t>SARIYAHŞİ</t>
  </si>
  <si>
    <t>AMASYA</t>
  </si>
  <si>
    <t>GÖYNÜCEK</t>
  </si>
  <si>
    <t>GÜMÜŞHACIKÖY</t>
  </si>
  <si>
    <t>HAMAMÖZÜ</t>
  </si>
  <si>
    <t>MERZİFON</t>
  </si>
  <si>
    <t>SULUOVA</t>
  </si>
  <si>
    <t>TAŞOVA</t>
  </si>
  <si>
    <t>ARDAHAN</t>
  </si>
  <si>
    <t>ÇILDIR</t>
  </si>
  <si>
    <t>DAMAL</t>
  </si>
  <si>
    <t>GÖLE</t>
  </si>
  <si>
    <t>HANAK</t>
  </si>
  <si>
    <t>POSOF</t>
  </si>
  <si>
    <t>ARTVİN</t>
  </si>
  <si>
    <t>ARDANUÇ</t>
  </si>
  <si>
    <t>ARHAVİ</t>
  </si>
  <si>
    <t>BORÇKA</t>
  </si>
  <si>
    <t>HOPA</t>
  </si>
  <si>
    <t>MURGUL</t>
  </si>
  <si>
    <t>ŞAVŞAT</t>
  </si>
  <si>
    <t>YUSUFELİ</t>
  </si>
  <si>
    <t>BARTIN</t>
  </si>
  <si>
    <t>AMASRA</t>
  </si>
  <si>
    <t>KURUCAŞİLE</t>
  </si>
  <si>
    <t>ULUS</t>
  </si>
  <si>
    <t>BATMAN</t>
  </si>
  <si>
    <t>BEŞİRİ</t>
  </si>
  <si>
    <t>GERCÜŞ</t>
  </si>
  <si>
    <t>HASANKEYF</t>
  </si>
  <si>
    <t>KOZLUK</t>
  </si>
  <si>
    <t>SASON</t>
  </si>
  <si>
    <t>BAYBURT</t>
  </si>
  <si>
    <t>AYDINTEPE</t>
  </si>
  <si>
    <t>DEMİRÖZÜ</t>
  </si>
  <si>
    <t>BİLECİK</t>
  </si>
  <si>
    <t>BOZÜYÜK</t>
  </si>
  <si>
    <t>GÖLPAZARI</t>
  </si>
  <si>
    <t>İNHİSAR</t>
  </si>
  <si>
    <t>OSMANELİ</t>
  </si>
  <si>
    <t>PAZARYERİ</t>
  </si>
  <si>
    <t>SÖĞÜT</t>
  </si>
  <si>
    <t>YENİPAZAR</t>
  </si>
  <si>
    <t>BİNGÖL</t>
  </si>
  <si>
    <t>ADAKLI</t>
  </si>
  <si>
    <t>GENÇ</t>
  </si>
  <si>
    <t>KARLIOVA</t>
  </si>
  <si>
    <t>KİĞI</t>
  </si>
  <si>
    <t>SOLHAN</t>
  </si>
  <si>
    <t>YAYLADERE</t>
  </si>
  <si>
    <t>YEDİSU</t>
  </si>
  <si>
    <t>BİTLİS</t>
  </si>
  <si>
    <t>ADİLCEVAZ</t>
  </si>
  <si>
    <t>AHLAT</t>
  </si>
  <si>
    <t>GÜROYMAK</t>
  </si>
  <si>
    <t>HİZAN</t>
  </si>
  <si>
    <t>MUTKİ</t>
  </si>
  <si>
    <t>TATVAN</t>
  </si>
  <si>
    <t>BOLU</t>
  </si>
  <si>
    <t>DÖRTDİVAN</t>
  </si>
  <si>
    <t>GEREDE</t>
  </si>
  <si>
    <t>GÖYNÜK</t>
  </si>
  <si>
    <t>KIBRISCIK</t>
  </si>
  <si>
    <t>MENGEN</t>
  </si>
  <si>
    <t>MUDURNU</t>
  </si>
  <si>
    <t>SEBEN</t>
  </si>
  <si>
    <t>YENİÇAĞA</t>
  </si>
  <si>
    <t>BURDUR</t>
  </si>
  <si>
    <t>AĞLASUN</t>
  </si>
  <si>
    <t>ALTINYAYLA</t>
  </si>
  <si>
    <t>BUCAK</t>
  </si>
  <si>
    <t>ÇAVDIR</t>
  </si>
  <si>
    <t>ÇELTİKÇİ</t>
  </si>
  <si>
    <t>GÖLHİSAR</t>
  </si>
  <si>
    <t>KARAMANLI</t>
  </si>
  <si>
    <t>KEMER</t>
  </si>
  <si>
    <t>TEFENNİ</t>
  </si>
  <si>
    <t>YEŞİLOVA</t>
  </si>
  <si>
    <t>ÇANAKKALE</t>
  </si>
  <si>
    <t>AYVACIK</t>
  </si>
  <si>
    <t>BAYRAMİÇ</t>
  </si>
  <si>
    <t>BİGA</t>
  </si>
  <si>
    <t>ÇAN</t>
  </si>
  <si>
    <t>ECEABAT</t>
  </si>
  <si>
    <t>EZİNE</t>
  </si>
  <si>
    <t>GELİBOLU</t>
  </si>
  <si>
    <t>GÖKÇEADA</t>
  </si>
  <si>
    <t>LAPSEKİ</t>
  </si>
  <si>
    <t>YENİCE</t>
  </si>
  <si>
    <t>ÇANKIRI</t>
  </si>
  <si>
    <t>ATKARACALAR</t>
  </si>
  <si>
    <t>BAYRAMÖREN</t>
  </si>
  <si>
    <t>ÇERKEŞ</t>
  </si>
  <si>
    <t>ELDİVAN</t>
  </si>
  <si>
    <t>ILGAZ</t>
  </si>
  <si>
    <t>KIZILIRMAK</t>
  </si>
  <si>
    <t>KORGUN</t>
  </si>
  <si>
    <t>KURŞUNLU</t>
  </si>
  <si>
    <t>ORTA</t>
  </si>
  <si>
    <t>ŞABANÖZÜ</t>
  </si>
  <si>
    <t>YAPRAKLI</t>
  </si>
  <si>
    <t>ÇORUM</t>
  </si>
  <si>
    <t>ALACA</t>
  </si>
  <si>
    <t>BOĞAZKALE</t>
  </si>
  <si>
    <t>DODURGA</t>
  </si>
  <si>
    <t>İSKİLİP</t>
  </si>
  <si>
    <t>KARGI</t>
  </si>
  <si>
    <t>LAÇİN</t>
  </si>
  <si>
    <t>MECİTÖZÜ</t>
  </si>
  <si>
    <t>OĞUZLAR</t>
  </si>
  <si>
    <t>OSMANCIK</t>
  </si>
  <si>
    <t>SUNGURLU</t>
  </si>
  <si>
    <t>UĞURLUDAĞ</t>
  </si>
  <si>
    <t>DÜZCE</t>
  </si>
  <si>
    <t>AKÇAKOCA</t>
  </si>
  <si>
    <t>CUMAYERİ</t>
  </si>
  <si>
    <t>ÇİLİMLİ</t>
  </si>
  <si>
    <t>GÖLYAKA</t>
  </si>
  <si>
    <t>GÜMÜŞOVA</t>
  </si>
  <si>
    <t>KAYNAŞLI</t>
  </si>
  <si>
    <t>YIĞILCA</t>
  </si>
  <si>
    <t>EDİRNE</t>
  </si>
  <si>
    <t>ENEZ</t>
  </si>
  <si>
    <t>HAVSA</t>
  </si>
  <si>
    <t>İPSALA</t>
  </si>
  <si>
    <t>KEŞAN</t>
  </si>
  <si>
    <t>LALAPAŞA</t>
  </si>
  <si>
    <t>MERİÇ</t>
  </si>
  <si>
    <t>SÜLOĞLU</t>
  </si>
  <si>
    <t>UZUNKÖPRÜ</t>
  </si>
  <si>
    <t>ELAZIĞ</t>
  </si>
  <si>
    <t>AĞIN</t>
  </si>
  <si>
    <t>ALACAKAYA</t>
  </si>
  <si>
    <t>ARICAK</t>
  </si>
  <si>
    <t>BASKİL</t>
  </si>
  <si>
    <t>KARAKOÇAN</t>
  </si>
  <si>
    <t>KEBAN</t>
  </si>
  <si>
    <t>KOVANCILAR</t>
  </si>
  <si>
    <t>MADEN</t>
  </si>
  <si>
    <t>PALU</t>
  </si>
  <si>
    <t>SİVRİCE</t>
  </si>
  <si>
    <t>ERZİNCAN</t>
  </si>
  <si>
    <t>ÇAYIRLI</t>
  </si>
  <si>
    <t>İLİÇ</t>
  </si>
  <si>
    <t>KEMAH</t>
  </si>
  <si>
    <t>KEMALİYE</t>
  </si>
  <si>
    <t>OTLUKBELİ</t>
  </si>
  <si>
    <t>REFAHİYE</t>
  </si>
  <si>
    <t>TERCAN</t>
  </si>
  <si>
    <t>ÜZÜMLÜ</t>
  </si>
  <si>
    <t>GİRESUN</t>
  </si>
  <si>
    <t>ALUCRA</t>
  </si>
  <si>
    <t>BULANCAK</t>
  </si>
  <si>
    <t>ÇAMOLUK</t>
  </si>
  <si>
    <t>ÇANAKÇI</t>
  </si>
  <si>
    <t>DERELİ</t>
  </si>
  <si>
    <t>DOĞANKENT</t>
  </si>
  <si>
    <t>ESPİYE</t>
  </si>
  <si>
    <t>EYNESİL</t>
  </si>
  <si>
    <t>GÖRELE</t>
  </si>
  <si>
    <t>GÜCE</t>
  </si>
  <si>
    <t>KEŞAP</t>
  </si>
  <si>
    <t>PİRAZİZ</t>
  </si>
  <si>
    <t>ŞEBİNKARAHİSAR</t>
  </si>
  <si>
    <t>TİREBOLU</t>
  </si>
  <si>
    <t>YAĞLIDERE</t>
  </si>
  <si>
    <t>GÜMÜŞHANE</t>
  </si>
  <si>
    <t>KELKİT</t>
  </si>
  <si>
    <t>KÖSE</t>
  </si>
  <si>
    <t>KÜRTÜN</t>
  </si>
  <si>
    <t>ŞİRAN</t>
  </si>
  <si>
    <t>TORUL</t>
  </si>
  <si>
    <t>HAKKARİ</t>
  </si>
  <si>
    <t>ÇUKURCA</t>
  </si>
  <si>
    <t>ŞEMDİNLİ</t>
  </si>
  <si>
    <t>YÜKSEKOVA</t>
  </si>
  <si>
    <t>IĞDIR</t>
  </si>
  <si>
    <t>ARALIK</t>
  </si>
  <si>
    <t>KARAKOYUNLU</t>
  </si>
  <si>
    <t>TUZLUCA</t>
  </si>
  <si>
    <t>ISPARTA</t>
  </si>
  <si>
    <t>AKSU</t>
  </si>
  <si>
    <t>ATABEY</t>
  </si>
  <si>
    <t>EĞİRDİR</t>
  </si>
  <si>
    <t>GELENDOST</t>
  </si>
  <si>
    <t>GÖNEN</t>
  </si>
  <si>
    <t>KEÇİBORLU</t>
  </si>
  <si>
    <t>SENİRKENT</t>
  </si>
  <si>
    <t>SÜTÇÜLER</t>
  </si>
  <si>
    <t>ŞARKİKARAAĞAÇ</t>
  </si>
  <si>
    <t>ULUBORLU</t>
  </si>
  <si>
    <t>YALVAÇ</t>
  </si>
  <si>
    <t>YENİŞARBADEMLİ</t>
  </si>
  <si>
    <t>KARABÜK</t>
  </si>
  <si>
    <t>EFLANİ</t>
  </si>
  <si>
    <t>ESKİPAZAR</t>
  </si>
  <si>
    <t>OVACIK</t>
  </si>
  <si>
    <t>SAFRANBOLU</t>
  </si>
  <si>
    <t>KARAMAN</t>
  </si>
  <si>
    <t>AYRANCI</t>
  </si>
  <si>
    <t>BAŞYAYLA</t>
  </si>
  <si>
    <t>ERMENEK</t>
  </si>
  <si>
    <t>KAZIMKARABEKİR</t>
  </si>
  <si>
    <t>SARIVELİLER</t>
  </si>
  <si>
    <t>KARS</t>
  </si>
  <si>
    <t>AKYAKA</t>
  </si>
  <si>
    <t>ARPAÇAY</t>
  </si>
  <si>
    <t>DİGOR</t>
  </si>
  <si>
    <t>KAĞIZMAN</t>
  </si>
  <si>
    <t>SARIKAMIŞ</t>
  </si>
  <si>
    <t>SELİM</t>
  </si>
  <si>
    <t>SUSUZ</t>
  </si>
  <si>
    <t>KASTAMONU</t>
  </si>
  <si>
    <t>ABANA</t>
  </si>
  <si>
    <t>AĞLI</t>
  </si>
  <si>
    <t>ARAÇ</t>
  </si>
  <si>
    <t>AZDAVAY</t>
  </si>
  <si>
    <t>BOZKURT</t>
  </si>
  <si>
    <t>CİDE</t>
  </si>
  <si>
    <t>ÇATALZEYTİN</t>
  </si>
  <si>
    <t>DADAY</t>
  </si>
  <si>
    <t>DEVREKANİ</t>
  </si>
  <si>
    <t>DOĞANYURT</t>
  </si>
  <si>
    <t>HANÖNÜ</t>
  </si>
  <si>
    <t>İHSANGAZİ</t>
  </si>
  <si>
    <t>İNEBOLU</t>
  </si>
  <si>
    <t>KÜRE</t>
  </si>
  <si>
    <t>PINARBAŞI</t>
  </si>
  <si>
    <t>SEYDİLER</t>
  </si>
  <si>
    <t>ŞENPAZAR</t>
  </si>
  <si>
    <t>TAŞKÖPRÜ</t>
  </si>
  <si>
    <t>TOSYA</t>
  </si>
  <si>
    <t>KIRIKKALE</t>
  </si>
  <si>
    <t>BALIŞEYH</t>
  </si>
  <si>
    <t>ÇELEBİ</t>
  </si>
  <si>
    <t>DELİCE</t>
  </si>
  <si>
    <t>KARAKEÇİLİ</t>
  </si>
  <si>
    <t>KESKİN</t>
  </si>
  <si>
    <t>SULAKYURT</t>
  </si>
  <si>
    <t>YAHŞİHAN</t>
  </si>
  <si>
    <t>KIRKLARELİ</t>
  </si>
  <si>
    <t>BABAESKİ</t>
  </si>
  <si>
    <t>DEMİRKÖY</t>
  </si>
  <si>
    <t>KOFÇAZ</t>
  </si>
  <si>
    <t>LÜLEBURGAZ</t>
  </si>
  <si>
    <t>PEHLİVANKÖY</t>
  </si>
  <si>
    <t>PINARHİSAR</t>
  </si>
  <si>
    <t>VİZE</t>
  </si>
  <si>
    <t>KIRŞEHİR</t>
  </si>
  <si>
    <t>AKÇAKENT</t>
  </si>
  <si>
    <t>AKPINAR</t>
  </si>
  <si>
    <t>BOZTEPE</t>
  </si>
  <si>
    <t>ÇİÇEKDAĞI</t>
  </si>
  <si>
    <t>KAMAN</t>
  </si>
  <si>
    <t>MUCUR</t>
  </si>
  <si>
    <t>KİLİS</t>
  </si>
  <si>
    <t>ELBEYLİ</t>
  </si>
  <si>
    <t>MUSABEYLİ</t>
  </si>
  <si>
    <t>POLATELİ</t>
  </si>
  <si>
    <t>KÜTAHYA</t>
  </si>
  <si>
    <t>ALTINTAŞ</t>
  </si>
  <si>
    <t>ASLANAPA</t>
  </si>
  <si>
    <t>ÇAVDARHİSAR</t>
  </si>
  <si>
    <t>DOMANİÇ</t>
  </si>
  <si>
    <t>DUMLUPINAR</t>
  </si>
  <si>
    <t>EMET</t>
  </si>
  <si>
    <t>GEDİZ</t>
  </si>
  <si>
    <t>HİSARCIK</t>
  </si>
  <si>
    <t>PAZARLAR</t>
  </si>
  <si>
    <t>SİMAV</t>
  </si>
  <si>
    <t>ŞAPHANE</t>
  </si>
  <si>
    <t>TAVŞANLI</t>
  </si>
  <si>
    <t>MUŞ</t>
  </si>
  <si>
    <t>BULANIK</t>
  </si>
  <si>
    <t>HASKÖY</t>
  </si>
  <si>
    <t>KORKUT</t>
  </si>
  <si>
    <t>MALAZGİRT</t>
  </si>
  <si>
    <t>VARTO</t>
  </si>
  <si>
    <t>NEVŞEHİR</t>
  </si>
  <si>
    <t>ACIGÖL</t>
  </si>
  <si>
    <t>AVANOS</t>
  </si>
  <si>
    <t>DERİNKUYU</t>
  </si>
  <si>
    <t>GÜLŞEHİR</t>
  </si>
  <si>
    <t>HACIBEKTAŞ</t>
  </si>
  <si>
    <t>KOZAKLI</t>
  </si>
  <si>
    <t>ÜRGÜP</t>
  </si>
  <si>
    <t>NİĞDE</t>
  </si>
  <si>
    <t>ALTUNHİSAR</t>
  </si>
  <si>
    <t>BOR</t>
  </si>
  <si>
    <t>ÇAMARDI</t>
  </si>
  <si>
    <t>ÇİFTLİK</t>
  </si>
  <si>
    <t>ULUKIŞLA</t>
  </si>
  <si>
    <t>OSMANİYE</t>
  </si>
  <si>
    <t>BAHÇE</t>
  </si>
  <si>
    <t>DÜZİÇİ</t>
  </si>
  <si>
    <t>HASANBEYLİ</t>
  </si>
  <si>
    <t>KADİRLİ</t>
  </si>
  <si>
    <t>SUMBAS</t>
  </si>
  <si>
    <t>TOPRAKKALE</t>
  </si>
  <si>
    <t>RİZE</t>
  </si>
  <si>
    <t>ARDEŞEN</t>
  </si>
  <si>
    <t>ÇAMLIHEMŞİN</t>
  </si>
  <si>
    <t>ÇAYELİ</t>
  </si>
  <si>
    <t>DEREPAZARI</t>
  </si>
  <si>
    <t>FINDIKLI</t>
  </si>
  <si>
    <t>GÜNEYSU</t>
  </si>
  <si>
    <t>HEMŞİN</t>
  </si>
  <si>
    <t>İKİZDERE</t>
  </si>
  <si>
    <t>İYİDERE</t>
  </si>
  <si>
    <t>KALKANDERE</t>
  </si>
  <si>
    <t>PAZAR</t>
  </si>
  <si>
    <t>SİİRT</t>
  </si>
  <si>
    <t>TİLLO</t>
  </si>
  <si>
    <t>BAYKAN</t>
  </si>
  <si>
    <t>ERUH</t>
  </si>
  <si>
    <t>KURTALAN</t>
  </si>
  <si>
    <t>PERVARİ</t>
  </si>
  <si>
    <t>ŞİRVAN</t>
  </si>
  <si>
    <t>SİNOP</t>
  </si>
  <si>
    <t>AYANCIK</t>
  </si>
  <si>
    <t>BOYABAT</t>
  </si>
  <si>
    <t>DİKMEN</t>
  </si>
  <si>
    <t>DURAĞAN</t>
  </si>
  <si>
    <t>ERFELEK</t>
  </si>
  <si>
    <t>GERZE</t>
  </si>
  <si>
    <t>SARAYDÜZÜ</t>
  </si>
  <si>
    <t>TÜRKELİ</t>
  </si>
  <si>
    <t>SİVAS</t>
  </si>
  <si>
    <t>AKINCILAR</t>
  </si>
  <si>
    <t>DİVRİĞİ</t>
  </si>
  <si>
    <t>DOĞANŞAR</t>
  </si>
  <si>
    <t>GEMEREK</t>
  </si>
  <si>
    <t>GÖLOVA</t>
  </si>
  <si>
    <t>GÜRÜN</t>
  </si>
  <si>
    <t>HAFİK</t>
  </si>
  <si>
    <t>İMRANLI</t>
  </si>
  <si>
    <t>KANGAL</t>
  </si>
  <si>
    <t>KOYULHİSAR</t>
  </si>
  <si>
    <t>SUŞEHRİ</t>
  </si>
  <si>
    <t>ŞARKIŞLA</t>
  </si>
  <si>
    <t>ULAŞ</t>
  </si>
  <si>
    <t>YILDIZELİ</t>
  </si>
  <si>
    <t>ZARA</t>
  </si>
  <si>
    <t>ŞIRNAK</t>
  </si>
  <si>
    <t>BEYTÜŞŞEBAP</t>
  </si>
  <si>
    <t>CİZRE</t>
  </si>
  <si>
    <t>GÜÇLÜKONAK</t>
  </si>
  <si>
    <t>İDİL</t>
  </si>
  <si>
    <t>SİLOPİ</t>
  </si>
  <si>
    <t>ULUDERE</t>
  </si>
  <si>
    <t>TOKAT</t>
  </si>
  <si>
    <t>ALMUS</t>
  </si>
  <si>
    <t>ARTOVA</t>
  </si>
  <si>
    <t>BAŞÇİFTLİK</t>
  </si>
  <si>
    <t>ERBAA</t>
  </si>
  <si>
    <t>NİKSAR</t>
  </si>
  <si>
    <t>REŞADİYE</t>
  </si>
  <si>
    <t>SULUSARAY</t>
  </si>
  <si>
    <t>TURHAL</t>
  </si>
  <si>
    <t>YEŞİLYURT</t>
  </si>
  <si>
    <t>ZİLE</t>
  </si>
  <si>
    <t>TUNCELİ</t>
  </si>
  <si>
    <t>ÇEMİŞGEZEK</t>
  </si>
  <si>
    <t>HOZAT</t>
  </si>
  <si>
    <t>MAZGİRT</t>
  </si>
  <si>
    <t>PERTEK</t>
  </si>
  <si>
    <t>PÜLÜMÜR</t>
  </si>
  <si>
    <t>UŞAK</t>
  </si>
  <si>
    <t>BANAZ</t>
  </si>
  <si>
    <t>EŞME</t>
  </si>
  <si>
    <t>KARAHALLI</t>
  </si>
  <si>
    <t>SİVASLI</t>
  </si>
  <si>
    <t>ULUBEY</t>
  </si>
  <si>
    <t>YALOVA</t>
  </si>
  <si>
    <t>ALTINOVA</t>
  </si>
  <si>
    <t>ARMUTLU</t>
  </si>
  <si>
    <t>ÇINARCIK</t>
  </si>
  <si>
    <t>ÇİFTLİKKÖY</t>
  </si>
  <si>
    <t>TERMAL</t>
  </si>
  <si>
    <t>YOZGAT</t>
  </si>
  <si>
    <t>AKDAĞMADENİ</t>
  </si>
  <si>
    <t>AYDINCIK</t>
  </si>
  <si>
    <t>BOĞAZLIYAN</t>
  </si>
  <si>
    <t>ÇANDIR</t>
  </si>
  <si>
    <t>ÇAYIRALAN</t>
  </si>
  <si>
    <t>ÇEKEREK</t>
  </si>
  <si>
    <t>KADIŞEHRİ</t>
  </si>
  <si>
    <t>SARAYKENT</t>
  </si>
  <si>
    <t>SARIKAYA</t>
  </si>
  <si>
    <t>SORGUN</t>
  </si>
  <si>
    <t>ŞEFAATLİ</t>
  </si>
  <si>
    <t>YENİFAKILI</t>
  </si>
  <si>
    <t>YERKÖY</t>
  </si>
  <si>
    <t>ZONGULDAK</t>
  </si>
  <si>
    <t>ALAPLI</t>
  </si>
  <si>
    <t>ÇAYCUMA</t>
  </si>
  <si>
    <t>DEVREK</t>
  </si>
  <si>
    <t>EREĞLİ</t>
  </si>
  <si>
    <t>GÖKÇEBEY</t>
  </si>
  <si>
    <t>KİLİMLİ</t>
  </si>
  <si>
    <t>KOZLU</t>
  </si>
  <si>
    <t>EK II: KÖYLERE HİZMET GÖTÜRME BİRLİKLERİ (KHGB) PROJELERİ TABLOSU</t>
  </si>
  <si>
    <t>KÖYLERE HİZMET GÖTÜRME BİRLİĞİNİN</t>
  </si>
  <si>
    <t>HESAP NUMARASI (IBAN):</t>
  </si>
  <si>
    <t>TL</t>
  </si>
  <si>
    <t>BANKA ve ŞUBE ADI :</t>
  </si>
  <si>
    <t>ŞUBE KODU :</t>
  </si>
  <si>
    <t>VERGİ KİMLİK NUMARASI :</t>
  </si>
  <si>
    <t>I. KÖY YOLU</t>
  </si>
  <si>
    <t>PROJE (1)</t>
  </si>
  <si>
    <t>Konusu (2)</t>
  </si>
  <si>
    <t>Niteliği (3)</t>
  </si>
  <si>
    <t>ÖDENEĞİ (TL)</t>
  </si>
  <si>
    <t>ADI</t>
  </si>
  <si>
    <t>Yeri (Köy veya Bağlısı)</t>
  </si>
  <si>
    <t>(1): Birden fazla üniteye (köy ve bağlısı) hizmet edecek bir proje adlandırılırken bütün ünite isimleri yazılacaktır.</t>
  </si>
  <si>
    <t>II. KÖY İÇME SUYU</t>
  </si>
  <si>
    <t>(1): Birden fazla üniteye (köy ve bağlı) hizmet edecek bir proje adlandırılırken bütün ünite isimleri yazılacaktır.</t>
  </si>
  <si>
    <t xml:space="preserve">III. KÜÇÜK ÖLÇEKLİ SULAMA </t>
  </si>
  <si>
    <t>İLÇE KHGB</t>
  </si>
  <si>
    <t>MERKEZ KHGB</t>
  </si>
  <si>
    <t>İL ÖZEL İDARESİ</t>
  </si>
  <si>
    <r>
      <t xml:space="preserve">IV. ATIK SU </t>
    </r>
    <r>
      <rPr>
        <b/>
        <sz val="10"/>
        <color indexed="10"/>
        <rFont val="Arial"/>
        <family val="2"/>
        <charset val="162"/>
      </rPr>
      <t/>
    </r>
  </si>
  <si>
    <t>MERKEZ KHGB'YE KESİLEN ÖDENEK
(TL)</t>
  </si>
  <si>
    <t>İÖİ'YE KESİLEN ÖDENEK
(TL)</t>
  </si>
  <si>
    <t>TOPLAM KESİLEN ÖDENEK
(TL)</t>
  </si>
  <si>
    <t>ASFALT ALIMI</t>
  </si>
  <si>
    <t>MADENİ YAĞ</t>
  </si>
  <si>
    <t>AKARYAKIT ALIMI</t>
  </si>
  <si>
    <t>BORU ALIMI</t>
  </si>
  <si>
    <t>SAYISAL HARİTA YAPIMI</t>
  </si>
  <si>
    <t>TRAFİK İŞARET LEVHALARI ALIMI</t>
  </si>
  <si>
    <t>YEDEK PARÇA ALIMI</t>
  </si>
  <si>
    <t>ARAÇ KİRALAMA</t>
  </si>
  <si>
    <t>İŞ MAKİNASI LASTİĞİ</t>
  </si>
  <si>
    <t>ETÜD - PROJE PROGRAMI</t>
  </si>
  <si>
    <t>(1): Kesinti yapılan toplam ödenek miktarı ilçe ödeneğinin yüzde 30'unu geçemez.</t>
  </si>
  <si>
    <t>VI. KHGB YÖNETİM ve MÜŞAVİRLİK HİZMET GİDERLERİ (1)</t>
  </si>
  <si>
    <t>KHGB Yönetim Giderleri</t>
  </si>
  <si>
    <t>Müşavirlik Hizmetleri</t>
  </si>
  <si>
    <t>VII. KHGB ÖDENEK TAHSİSİ ÖZETİ</t>
  </si>
  <si>
    <t>ALT HİZMET PROGRAMLARI VE DİĞER İŞLER</t>
  </si>
  <si>
    <t xml:space="preserve">       PROJE SAYISI</t>
  </si>
  <si>
    <t>KÖY YOLLARI</t>
  </si>
  <si>
    <t>KÖY İÇME SULARI</t>
  </si>
  <si>
    <t>KÜÇÜK ÖLÇEKLİ SULAMA (İLÇE KHGB+MERKEZ KHGB+İÖİ)</t>
  </si>
  <si>
    <t>ATIK SU (İLÇE KHGB+MERKEZ KHGB+İÖİ)</t>
  </si>
  <si>
    <t>KHGB YÖNETİM ve MÜŞAVİRLİK HİZMET GİDERLERİ</t>
  </si>
  <si>
    <t>ORTAK ALIM İŞLERİ</t>
  </si>
  <si>
    <t>MÜLGA KHGM PROJELERİ</t>
  </si>
  <si>
    <t>ARA TOPLAM</t>
  </si>
  <si>
    <t>GENEL TOPLAM</t>
  </si>
  <si>
    <t>Konusu (3)</t>
  </si>
  <si>
    <t>Niteliği (4)</t>
  </si>
  <si>
    <t>İL TOPLAMI</t>
  </si>
  <si>
    <t>Yoldan Yararlanan Nüfus (2)</t>
  </si>
  <si>
    <t>Yol Öncelik Sınıfı (5)</t>
  </si>
  <si>
    <t>Yolun Adı</t>
  </si>
  <si>
    <t>Yoldan Yararlanan Üniteler 
(Köy veya Bağlısı)</t>
  </si>
  <si>
    <t xml:space="preserve">Söz konusu yol birden fazla yol niteliği içeriyorsa her yol niteliği ayrı ayrı yazılacak. Yol niteliğinden sonra o nielikteki yolun uzunluğu parantez içerisinde yazılacaktır. </t>
  </si>
  <si>
    <t>SULTANHANI</t>
  </si>
  <si>
    <t>KEMALPAŞA</t>
  </si>
  <si>
    <t>DOĞUBAYAZIT</t>
  </si>
  <si>
    <t>DERECİK</t>
  </si>
  <si>
    <t>NAZIMİYE</t>
  </si>
  <si>
    <t>(1) Yönetim giderleri ve müşavirlik hizmetleri KHGB ödeneğinin yüzde üçünü aşamaz.</t>
  </si>
  <si>
    <t>V. ORTAK ALIM İŞLERİ (İLÇE KHGB'LERİ TARAFINDAN DOLDURULACAKTIR) (1)(2)</t>
  </si>
  <si>
    <t>İLÇE KÖYDES ÖDENEĞİ</t>
  </si>
  <si>
    <t>OTOKORKULUK YAPIMI</t>
  </si>
  <si>
    <t>BAHŞILI</t>
  </si>
  <si>
    <t>2023 ÖDENEĞİ</t>
  </si>
  <si>
    <r>
      <t>2023 YILI KÖYDES PROJESİ 
(</t>
    </r>
    <r>
      <rPr>
        <sz val="10"/>
        <rFont val="Arial"/>
        <family val="2"/>
        <charset val="162"/>
      </rPr>
      <t>KÖYLERE HİZMET GÖTÜRME BİRLİĞİ PROJELERİ İÇİN ÖDENEK DAĞILIMI)</t>
    </r>
  </si>
  <si>
    <t>Nüfus hesaplamalarında, 31.12.2022 itibarıyla açıklanan Adres Kayıt Sistemi sonuçları kullanılacaktır.</t>
  </si>
  <si>
    <t xml:space="preserve"> EK I: 7427 SAYILI 2023 YILI MERKEZİ YÖNETİM BÜTÇE KANUNUNUN 10 UNCU MADDESİ İLE 6703 SAYILI 2023 YILI CUMHURBAŞKANLIĞI YILLIK PROGRAMI EKİ 2023 YILI YATIRIM PROGRAMI KAPSAMINDA TAHSİS EDİLEN KÖYDES PROJESİ ÖDENEĞİNİN İLLER VE İLÇELER BAZINDA DAĞILIM TABLOSU</t>
  </si>
  <si>
    <t>(2): Etüt-proje işleri için ayrılacak toplam ödenek, il ödeneğinin yüzde dördünü geçemez.</t>
  </si>
  <si>
    <t xml:space="preserve">"Yoldan Yararlanan Üniteler (Köy veya Bağlısı)": Yoldan yararlanan tüm ünitelerin (köy ve bağlısı) isimleri yazılacaktır.
</t>
  </si>
  <si>
    <t xml:space="preserve">(2): "Yoldan Yararlanan Nüfus" bölümüne; projeden yararlanan ünite(lerin) toplam nüfusu yazılacaktır. </t>
  </si>
  <si>
    <t xml:space="preserve">Örnek (1), toplam 10 km'lik yolun 6 km'si stabilize, 4 km uzunluğu beton ise "stabilize (6 km)", "beton (4 km)" yazılmalıdır. </t>
  </si>
  <si>
    <t>Örnek (2) 10 km'lik yolun tamamı stabilize ise "stabilize ( 10 km)" yazılmalıdır.</t>
  </si>
  <si>
    <t>(5): "Yol Öncelik Sınıfı" bölümüne; Projeye konu edilen yolun, önce hangi sınıfa ait olduğu (birinci derece, ikinci derece veya köy içi) sonra grup yol mu yoksa münferit yol mu olduğu bilgisi yazılacaktır.</t>
  </si>
  <si>
    <t>Örnek (2) 10 km'lik yolun tamamı "birinci derece grup" ise "birinci decece grup ( 10 km)" yazılmalıdır.</t>
  </si>
  <si>
    <t xml:space="preserve">(1):"Yolun Adı" bölümüne yolun başlangıcından bitimine kadar yolu tanımlayan güzergâh açık olarak yazılacaktır. </t>
  </si>
  <si>
    <t>Bu bölüme 31.12.2022 tarihi itibarıyla hazırlanan köy altyapısı envanterindeki birinci derece ve köy içi yollar teklif edilebilecektir.</t>
  </si>
  <si>
    <t>(3): Projenin "Konusu" bölümüne; proje kapsamında yolda yapılacak tüm faaliyet yazılacaktır. Örneğin "stabilizeden sathi kaplama/BSK dönüşüm", "menfez", "köprü" vb. yazılacaktır.</t>
  </si>
  <si>
    <t xml:space="preserve">(4): Projenin "Niteliği" bölümüne; 31.12.2022 tarihi itibarıyla köy altyapısı envanterindeki yol niteliği yazılacaktır. </t>
  </si>
  <si>
    <t>(3): Projenin "Niteliği" bölümüne; önce 31.12.2022 tarihi itibarıyla köy altyapısı envanterindeki içmesuyu niteliğinden "susuz", "suyu yetersiz (çeşmeli)",  "suyu yetersiz (şebekeli)",  "sulu (çeşmeli)"</t>
  </si>
  <si>
    <t xml:space="preserve">Söz konusu yol birden fazla yol öncelik sınıfı içermesi durumunda her yol sınıfı ayrı ayrı yazılacaktır. Yol sınıfından sonra o sınıfa ait yolun uzunluğu parantez içerisinde yazılacaktır. </t>
  </si>
  <si>
    <t>Örnek (1),  toplam 10 km'lik yolun 6 km'si  "birinci decece grup", 4 km'si "köy içi grup" ise  "birinci decece grup (6 km)", "köy içi grup (4 km)" yazılmalıdır.</t>
  </si>
  <si>
    <t>Örnek, "susuz yeni tesis", "suyu yetersiz (şebekeli) tesis geliştirme", "sulu (şebekeli) bakım ve onarım", vb</t>
  </si>
  <si>
    <t>"tesis geliştirme"; proje uygulaması sonunda susuzdan suluya, yetersizden suluya veya çeşmeliden şebekeliye gibi geçişlerin olacağı projeleri ifade etmektedir.</t>
  </si>
  <si>
    <t>"bakım ve onarım" ise, proje uygulaması sonunda içmesuyu tesis standardının değişmediği, sadece iyileştirme amaçlı bakım-onarımlarının yapıldığı projelerdir.</t>
  </si>
  <si>
    <t>(2): Projenin "Konusu" bölümüne; proje kapsamında yapılacak tüm içmesuyu faaliyet(leri) yazılacaktır. Örneğin "şebeke yapımı", "isale yapımı", "100 m³ betonarme depo yapımı", vb. yazılacaktır.</t>
  </si>
  <si>
    <t xml:space="preserve"> veya "sulu (şebekeli)", seçeneklerinden uygun olan biri yazılacaktır. Daha sonra "yeni tesis", "tesis geliştirme" veya "bakım ve onarım" seçeneklerinden uygun olan biri yazılacaktır. </t>
  </si>
  <si>
    <t xml:space="preserve">(2): Projenin "Konusu" bölümüne;proje kapsamında yapılacak tüm içmesuyu faaliyet(leri) yazılacaktır. "gölet yapımı", "hayvan içmesuyu göleti", "gölet sulaması", "yerüstü sulaması" </t>
  </si>
  <si>
    <t>veya "yeraltı sulaması" seçeneklerinden uygun olanı yazılacaktır.</t>
  </si>
  <si>
    <t xml:space="preserve">(3): Projenin "Niteliği" bölümüne; "yeni tesis", "tesis geliştirme", "tamamlama" veya "bakım ve onarım" seçeneklerinden uygun olan biri yazılacaktır. </t>
  </si>
  <si>
    <t>(2): Projenin "Konusu" bölümüne: "kanalizasyon", "foseptik" veya "arıtma" seçeneklerinden uygun olanı yazılacaktır.</t>
  </si>
  <si>
    <t>Muş</t>
  </si>
  <si>
    <t>Merkez</t>
  </si>
  <si>
    <t>Bulanık</t>
  </si>
  <si>
    <t>Hasköy</t>
  </si>
  <si>
    <t>Korkut</t>
  </si>
  <si>
    <t>Malazgirt</t>
  </si>
  <si>
    <t>Varto</t>
  </si>
  <si>
    <t>TR 170001002544291790325087</t>
  </si>
  <si>
    <t>T.C Ziraat bankası Cumhuriyet  Cad.</t>
  </si>
  <si>
    <t>TR110001000434082527705056</t>
  </si>
  <si>
    <t>T.C. ZİRAAT BANKASI VARTO</t>
  </si>
  <si>
    <t>TR550001000361128857665042</t>
  </si>
  <si>
    <t>ZİRAAT BANKASI/ BULANIK</t>
  </si>
  <si>
    <t>TR60 0001 0013 8027 9275 3750 01</t>
  </si>
  <si>
    <t>T.C ZİRAAT BANKASI HASKÖY ŞSUBESİ</t>
  </si>
  <si>
    <t>TR230001002622279349715089</t>
  </si>
  <si>
    <t>T.C.ZİRAAT BANKASI KORKUT ŞUBESİ</t>
  </si>
  <si>
    <t>TR 8000 0100 0440 2928 5923 5002</t>
  </si>
  <si>
    <t>ZİRAAT BANKASI MALAZGİRT ŞUBESİ</t>
  </si>
  <si>
    <t>Aşağı Üçdam Köyü</t>
  </si>
  <si>
    <t>Azıklı Köyü</t>
  </si>
  <si>
    <t>Dağdibi Köyü</t>
  </si>
  <si>
    <t>Yarkaya Köyü</t>
  </si>
  <si>
    <t>Karakütük Köyü</t>
  </si>
  <si>
    <t>Umurca Köyü</t>
  </si>
  <si>
    <t>Koğuktaş Köyü</t>
  </si>
  <si>
    <t>Koç Köyü</t>
  </si>
  <si>
    <t>Otaç Köyü</t>
  </si>
  <si>
    <t>Ortanca Köyü</t>
  </si>
  <si>
    <t>Yukarı Üçdam Köyü</t>
  </si>
  <si>
    <t>Büvetli Köyü</t>
  </si>
  <si>
    <t>Gökyazı Köyü</t>
  </si>
  <si>
    <t>Stabilize</t>
  </si>
  <si>
    <t>Köy içi parke taşı yapımı</t>
  </si>
  <si>
    <t>Köy içi münferit (1000 m²)</t>
  </si>
  <si>
    <t>Köy içi münferit (750 m²)</t>
  </si>
  <si>
    <t xml:space="preserve"> Otaç, Sarıbahçe, Azıklı, Dağdibi, Yarkaya, Yukarı Üçdam, Elmabulak ve Karakütük köyleri</t>
  </si>
  <si>
    <t>Şebeke yapımı ve İsale hattı bakım onarımı</t>
  </si>
  <si>
    <t>lçemize bağlı Otaç, Sarıbahçe, Azıklı, Dağdibi, Yarkaya, Yukarı Üçdam, Elmabulak ve Karakütük köyleri ek isale ve şebeke hattı bakım onarım işi</t>
  </si>
  <si>
    <t>Sulu (Şebekeli)</t>
  </si>
  <si>
    <t xml:space="preserve">Pınarüstü Köyü </t>
  </si>
  <si>
    <t xml:space="preserve">Karakale Köyü </t>
  </si>
  <si>
    <t xml:space="preserve">Oğulbalı Köyü </t>
  </si>
  <si>
    <t xml:space="preserve">Mollababa Köyü </t>
  </si>
  <si>
    <t xml:space="preserve">Demirci Köyü </t>
  </si>
  <si>
    <t xml:space="preserve">Güven Köyü </t>
  </si>
  <si>
    <t>Akyıldız Köyü</t>
  </si>
  <si>
    <t xml:space="preserve">Dereiçi Köyü </t>
  </si>
  <si>
    <t xml:space="preserve">Çınarardı Köyü </t>
  </si>
  <si>
    <t xml:space="preserve">Yolgözler Köyü </t>
  </si>
  <si>
    <t xml:space="preserve">Balkır Köyü </t>
  </si>
  <si>
    <t xml:space="preserve">Yünören Köyü </t>
  </si>
  <si>
    <t xml:space="preserve">Çalaplı Köyü </t>
  </si>
  <si>
    <t xml:space="preserve">Kapılı Köyü </t>
  </si>
  <si>
    <t xml:space="preserve">Güneyik Köyü </t>
  </si>
  <si>
    <t>Gültepe Köyü</t>
  </si>
  <si>
    <t xml:space="preserve">Yedipınar Köyü </t>
  </si>
  <si>
    <t xml:space="preserve">Durucak Köyü </t>
  </si>
  <si>
    <t xml:space="preserve">Kocatarla Köyü </t>
  </si>
  <si>
    <t xml:space="preserve">Sazlıkbaşı Köyü </t>
  </si>
  <si>
    <t xml:space="preserve">Değirmitaş Köyü </t>
  </si>
  <si>
    <t>Betonarme Depo Yapımı</t>
  </si>
  <si>
    <t>Taşlıca Köyü</t>
  </si>
  <si>
    <t>Tan Köyü</t>
  </si>
  <si>
    <t>Kanalizasyon</t>
  </si>
  <si>
    <t>Bakım Onarım</t>
  </si>
  <si>
    <t>Akpınar,Tüten,Sudurağı ve Kutlugün Köyleri</t>
  </si>
  <si>
    <t>Bostankent, Alagün ve Mescitli Köyleri</t>
  </si>
  <si>
    <t>stabilizeden sathi kaplamaya dönüşüm</t>
  </si>
  <si>
    <t>stabilize</t>
  </si>
  <si>
    <t>birinci derece grup (8 km)</t>
  </si>
  <si>
    <t>birinci derece grup (4 km)</t>
  </si>
  <si>
    <t>Derecik -Ilıca-Ağıllı Grup Köy Yolu</t>
  </si>
  <si>
    <t>Bostankent-Alagün-Mescitli Grup Köy Yolu</t>
  </si>
  <si>
    <t>Derecik, Ilıca ve Ağıllı Köyleri</t>
  </si>
  <si>
    <t>sathi kaplama</t>
  </si>
  <si>
    <t>birinci derece grup (15 km)</t>
  </si>
  <si>
    <t>2. kat sathi kaplama</t>
  </si>
  <si>
    <t>Ağaçlık Köyü</t>
  </si>
  <si>
    <t>Arpayazı Köyü</t>
  </si>
  <si>
    <t>Bahçe Köyü</t>
  </si>
  <si>
    <t>Beşparmak Köyü</t>
  </si>
  <si>
    <t>Bilek Köyü</t>
  </si>
  <si>
    <t>Bostankent Köyü</t>
  </si>
  <si>
    <t>Bozbulut Köyü</t>
  </si>
  <si>
    <t>Çöğürlü Köyü</t>
  </si>
  <si>
    <t>Donatım Köyü</t>
  </si>
  <si>
    <t>Harman Köyü</t>
  </si>
  <si>
    <t>Ilıca Köyü Ve İncesu Mezrası</t>
  </si>
  <si>
    <t>Karaköprü Köyü</t>
  </si>
  <si>
    <t>Kayalısu Köyü</t>
  </si>
  <si>
    <t>Kıyık Köyü</t>
  </si>
  <si>
    <t>Mercimekkale Köyü</t>
  </si>
  <si>
    <t>Meşecik Köyü</t>
  </si>
  <si>
    <t>Muratgören Köyü</t>
  </si>
  <si>
    <t>Nadaslık Köyü</t>
  </si>
  <si>
    <t>Özdilek Köyü</t>
  </si>
  <si>
    <t>Şenoba Köyü</t>
  </si>
  <si>
    <t>Soğucak Köyü</t>
  </si>
  <si>
    <t>Suvaran Köyü</t>
  </si>
  <si>
    <t>Tabanlı Köyü</t>
  </si>
  <si>
    <t>Tandoğan Köyü</t>
  </si>
  <si>
    <t>Taşoluk Köyü</t>
  </si>
  <si>
    <t>Tekyol Köyü</t>
  </si>
  <si>
    <t>Üçdere Köyü</t>
  </si>
  <si>
    <t>Üçevler Köyü</t>
  </si>
  <si>
    <t>Yarpuzlu Köyü</t>
  </si>
  <si>
    <t>Yelalan Köyü</t>
  </si>
  <si>
    <t>Yücetepe Köyü</t>
  </si>
  <si>
    <t>Ziyaret Köyü</t>
  </si>
  <si>
    <t>Çöğürlü Tekstil Kent Bölgesi</t>
  </si>
  <si>
    <t>Çöğürlü Köyü Tekstil Kent Bölgesi</t>
  </si>
  <si>
    <t>Köy içi münferit (1500 m²)</t>
  </si>
  <si>
    <t>Köy içi münferit (2000 m²)</t>
  </si>
  <si>
    <t>Köy içi münferit (1250 m²)</t>
  </si>
  <si>
    <t xml:space="preserve">Ziyaret Köyü </t>
  </si>
  <si>
    <t>Güneş Enerjili İçme Suyu Yapımı</t>
  </si>
  <si>
    <t xml:space="preserve">Arpayazı Köyü ve Çevirme Mezrası </t>
  </si>
  <si>
    <t xml:space="preserve">Gümüşali Köyü Yamaçlı Mezrası </t>
  </si>
  <si>
    <t xml:space="preserve">Kıyık Köyü </t>
  </si>
  <si>
    <t xml:space="preserve">Ortakent Köyü </t>
  </si>
  <si>
    <t>Sondaj Yapımı</t>
  </si>
  <si>
    <t>Sürügüden Köyü</t>
  </si>
  <si>
    <t xml:space="preserve">Karakuyu Köyü </t>
  </si>
  <si>
    <t>Kepenek Köyü</t>
  </si>
  <si>
    <t xml:space="preserve">Bozbulut Köyü </t>
  </si>
  <si>
    <t>Akçakaynaklar Köyü</t>
  </si>
  <si>
    <t>Altınoluk Köyü</t>
  </si>
  <si>
    <t>Arakonak Köyü</t>
  </si>
  <si>
    <t>Aşağıbüklü Köyü</t>
  </si>
  <si>
    <t>Balotu Köyü</t>
  </si>
  <si>
    <t>Bingöldek Köyü</t>
  </si>
  <si>
    <t>Bostancılar Köyü</t>
  </si>
  <si>
    <t>Cankurtaran Köyü</t>
  </si>
  <si>
    <t>Çataklı Köyü</t>
  </si>
  <si>
    <t>Çaygeldi Köyü</t>
  </si>
  <si>
    <t>Değirmensuyu Köyü</t>
  </si>
  <si>
    <t>Doğantepe Köyü</t>
  </si>
  <si>
    <t>Demirkapı Köyü</t>
  </si>
  <si>
    <t>Dokuzpınar Köyü</t>
  </si>
  <si>
    <t>Ericek Köyü</t>
  </si>
  <si>
    <t>Esenlik Köyü</t>
  </si>
  <si>
    <t>Eskiyol Köyü</t>
  </si>
  <si>
    <t>Gölyanı Köyü</t>
  </si>
  <si>
    <t>Gümüşpınar Köyü</t>
  </si>
  <si>
    <t>Günbatmaz Köyü</t>
  </si>
  <si>
    <t>Gündüzü Köyü</t>
  </si>
  <si>
    <t>Günyurdu Köyü</t>
  </si>
  <si>
    <t xml:space="preserve">Han Köyü </t>
  </si>
  <si>
    <t>Hoşgeldi Köyü</t>
  </si>
  <si>
    <t>Karaağıl Köyü</t>
  </si>
  <si>
    <t>Karaburun Köyü</t>
  </si>
  <si>
    <t>Karacaören Köyü</t>
  </si>
  <si>
    <t>Kırkgöze Köyü</t>
  </si>
  <si>
    <t>Kotanlı Köyü</t>
  </si>
  <si>
    <t>Koyunağılı Köyü</t>
  </si>
  <si>
    <t>Köprüyolu Köyü</t>
  </si>
  <si>
    <t>Kurganlı Köyü</t>
  </si>
  <si>
    <t>Molladavut Köyü</t>
  </si>
  <si>
    <t>Mollakent Köyü</t>
  </si>
  <si>
    <t>Meşeiçi Köyü</t>
  </si>
  <si>
    <t>Olurdere Köyü</t>
  </si>
  <si>
    <t>Seçme Köyü</t>
  </si>
  <si>
    <t>Sultanlı Köyü</t>
  </si>
  <si>
    <t>Söğütlü Köyü</t>
  </si>
  <si>
    <t>Şatırlar Köyü</t>
  </si>
  <si>
    <t>Şehitveren Köyü</t>
  </si>
  <si>
    <t xml:space="preserve">Toklular Köyü </t>
  </si>
  <si>
    <t>Üçtepe Köyü</t>
  </si>
  <si>
    <t>Yemişen Köyü</t>
  </si>
  <si>
    <t>Yazbaşı Köyü</t>
  </si>
  <si>
    <t>Oğlakkaya Köyü</t>
  </si>
  <si>
    <t>Köy içi münferit (500 m²)</t>
  </si>
  <si>
    <t>Birinci Derece Grup</t>
  </si>
  <si>
    <t>Menfez</t>
  </si>
  <si>
    <t>Sathi Kaplama</t>
  </si>
  <si>
    <t>Sehittahir  Köyü</t>
  </si>
  <si>
    <t xml:space="preserve">Okçular Köyü </t>
  </si>
  <si>
    <t>Yokuşbaşı Köyü</t>
  </si>
  <si>
    <t>Sıradere Köyü</t>
  </si>
  <si>
    <t>Örenkent Köyü</t>
  </si>
  <si>
    <t xml:space="preserve">Göztepe Köyü  </t>
  </si>
  <si>
    <t xml:space="preserve">Doğantepe Köyü </t>
  </si>
  <si>
    <t xml:space="preserve">Adıvar Köyü </t>
  </si>
  <si>
    <t>Akçaarmut Köyü</t>
  </si>
  <si>
    <t>Şebeke yapımı</t>
  </si>
  <si>
    <t>Bakım onarım</t>
  </si>
  <si>
    <t>Sondaj yapımı</t>
  </si>
  <si>
    <t>Kaptaj yapımı</t>
  </si>
  <si>
    <t xml:space="preserve"> Kaptaj bakım onarım</t>
  </si>
  <si>
    <t>İsale Hattı Yapımı</t>
  </si>
  <si>
    <t>İsale Hattı ve Şebeke yapımı</t>
  </si>
  <si>
    <t>Suyu Yetersiz (Şebekeli)</t>
  </si>
  <si>
    <t>Eryurdu Köyü</t>
  </si>
  <si>
    <t xml:space="preserve">Çaylar Köyü </t>
  </si>
  <si>
    <t>Karameşe Köyü</t>
  </si>
  <si>
    <t>Ocaklı  Köyü</t>
  </si>
  <si>
    <t>Küçüktepe Köyü</t>
  </si>
  <si>
    <t>Değerli Köyü</t>
  </si>
  <si>
    <t>Yukarı Hacıbey Köyü</t>
  </si>
  <si>
    <t>Koçyatağı Köyü</t>
  </si>
  <si>
    <t>Dutözü Köyü</t>
  </si>
  <si>
    <t xml:space="preserve">Leylek Köyü </t>
  </si>
  <si>
    <t>Üçbulak Köyü</t>
  </si>
  <si>
    <t>Hüseyinoğlu Köyü</t>
  </si>
  <si>
    <t>Çayıryolu Köyü</t>
  </si>
  <si>
    <t>Çayönü Köyü</t>
  </si>
  <si>
    <t>Ölçekli Köyü</t>
  </si>
  <si>
    <t>Yılanlı Köyü</t>
  </si>
  <si>
    <t>Çobandağı Köyü</t>
  </si>
  <si>
    <t>Yarlısu Köyü</t>
  </si>
  <si>
    <t>Sanlıca Köyü</t>
  </si>
  <si>
    <t>Çalıdere Köyü</t>
  </si>
  <si>
    <t>Tuzlu Köyü</t>
  </si>
  <si>
    <t>Kaynarca Köyü</t>
  </si>
  <si>
    <t xml:space="preserve">Kalecik Köyü </t>
  </si>
  <si>
    <t xml:space="preserve">Dallıöz Köyü </t>
  </si>
  <si>
    <t xml:space="preserve">Teknedüzü Köyü </t>
  </si>
  <si>
    <t xml:space="preserve">Kumlukıyı Köyü </t>
  </si>
  <si>
    <t>Görgü Köyü</t>
  </si>
  <si>
    <t>Karaköy Köyü</t>
  </si>
  <si>
    <t xml:space="preserve">Armutkaşı Köyü  </t>
  </si>
  <si>
    <t>birinci derece grup (1,5 km)</t>
  </si>
  <si>
    <t>Köy içi münferit (250 m²)</t>
  </si>
  <si>
    <t>Tatlıca-Yeniköy-Aradere-Güleç-Muratkolu Grup Köy Yolu</t>
  </si>
  <si>
    <t>Kazgöl-Uyanık-Kuruca Grup Köy Yolu</t>
  </si>
  <si>
    <t>Aşağıkıcık-Yukarıkıcık-Laledağ Grup Köy Yolu</t>
  </si>
  <si>
    <t>Bahçe-Doğantaş Grup Köy Yolu</t>
  </si>
  <si>
    <t xml:space="preserve">Nurettin-Arslankaya Grup Köy Yolu </t>
  </si>
  <si>
    <t>Hasanpaşa - Kardeşler - Bane Mezrası Grup Köy Yolu</t>
  </si>
  <si>
    <t>Mollabaki-Karakaya-Bostankaya Grup Köy Yolu</t>
  </si>
  <si>
    <t>Fenek Köyü</t>
  </si>
  <si>
    <t>Akalan Köyü</t>
  </si>
  <si>
    <t>Hancağız Köyü</t>
  </si>
  <si>
    <t>Akören Köyü</t>
  </si>
  <si>
    <t>Gölağılı Köyü</t>
  </si>
  <si>
    <t>Tatlıca-Yeniköy-Aradere-Güleç-Muratkolu Köyleri</t>
  </si>
  <si>
    <t>Kazgöl-Uyanık-Kuruca Köyleri</t>
  </si>
  <si>
    <t>Aşağıkıcık-Yukarıkıcık-Laledağ Köyleri</t>
  </si>
  <si>
    <t>Mollabaki-Karakaya-Bostankaya Köyleri</t>
  </si>
  <si>
    <t>Bahçe-Doğantaş Köyleri</t>
  </si>
  <si>
    <t>Nurettin-Arslankaya Köyleri</t>
  </si>
  <si>
    <t xml:space="preserve">Hasanpaşa - Kardeşler - Bane Mezrası </t>
  </si>
  <si>
    <t>birinci derece grup (5 km)</t>
  </si>
  <si>
    <t>birinci derece grup (2 km)</t>
  </si>
  <si>
    <t>birinci derece grup (3 km)</t>
  </si>
  <si>
    <t>birinci derece grup (2,2 km)</t>
  </si>
  <si>
    <t>Akpınar-Tüten-Sudurağı-Kutlugün Grup Köy Yolu</t>
  </si>
  <si>
    <t>Depo Onarımı</t>
  </si>
  <si>
    <t>Şebeke Onarımı</t>
  </si>
  <si>
    <t xml:space="preserve">Teknedüzü-Yeşildal Grup Köy Yolu </t>
  </si>
  <si>
    <t>Teknedüzü,Yeşildal Köyleri</t>
  </si>
  <si>
    <t>Zorabat-Ocaklı Grup Köyleri</t>
  </si>
  <si>
    <t>Zorabat-Ocaklı Köyleri</t>
  </si>
  <si>
    <t>Başkent- Çaltılı Grup Köyler</t>
  </si>
  <si>
    <t>Başkent, Çaltılı Köyler</t>
  </si>
  <si>
    <t>Hüseyinoğlu-Haksever-Grup köy yolu</t>
  </si>
  <si>
    <t>Hüseyinoğlu, Haksever Köyleri</t>
  </si>
  <si>
    <t>birinci derece Münferit (1 km)</t>
  </si>
  <si>
    <t>birinci derece Münferit (2,5 km)</t>
  </si>
  <si>
    <t>Sarmaşık Köyü</t>
  </si>
  <si>
    <t>Karakoç Köyü Hacılar Mezrası</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</si>
</sst>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family val="2"/>
      <charset val="162"/>
      <scheme val="minor"/>
    </font>
    <font>
      <sz val="12"/>
      <name val="Calibri"/>
      <family val="2"/>
      <charset val="162"/>
      <scheme val="minor"/>
    </font>
    <font>
      <sz val="10"/>
      <name val="Arial Tur"/>
      <charset val="162"/>
    </font>
    <font>
      <sz val="10"/>
      <name val="Arial"/>
      <family val="2"/>
      <charset val="162"/>
    </font>
    <font>
      <b/>
      <sz val="12"/>
      <name val="Arial"/>
      <family val="2"/>
      <charset val="162"/>
    </font>
    <font>
      <b/>
      <sz val="10"/>
      <name val="Arial"/>
      <family val="2"/>
      <charset val="162"/>
    </font>
    <font>
      <sz val="10"/>
      <name val="AbakuTLSymSans"/>
      <charset val="162"/>
    </font>
    <font>
      <b/>
      <sz val="10"/>
      <color indexed="10"/>
      <name val="Arial"/>
      <family val="2"/>
      <charset val="162"/>
    </font>
    <font>
      <sz val="11"/>
      <color theme="1"/>
      <name val="Calibri"/>
      <family val="2"/>
      <charset val="162"/>
      <scheme val="minor"/>
    </font>
    <font>
      <b/>
      <sz val="12"/>
      <name val="Calibri"/>
      <family val="2"/>
      <charset val="162"/>
      <scheme val="minor"/>
    </font>
    <font>
      <b/>
      <sz val="11"/>
      <color theme="1"/>
      <name val="Calibri"/>
      <family val="2"/>
      <charset val="16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3">
    <xf numFmtId="0" fontId="0" fillId="0" borderId="0"/>
    <xf numFmtId="0" fontId="2" fillId="0" borderId="0"/>
    <xf numFmtId="0" fontId="3" fillId="0" borderId="0"/>
  </cellStyleXfs>
  <cellXfs count="326">
    <xf numFmtId="0" fontId="0" fillId="0" borderId="0" xfId="0"/>
    <xf numFmtId="0" fontId="3" fillId="0" borderId="0" xfId="2" applyFont="1"/>
    <xf numFmtId="0" fontId="3" fillId="0" borderId="2" xfId="2" applyFont="1" applyFill="1" applyBorder="1"/>
    <xf numFmtId="0" fontId="4" fillId="0" borderId="3" xfId="2" applyFont="1" applyFill="1" applyBorder="1" applyAlignment="1">
      <alignment horizontal="left"/>
    </xf>
    <xf numFmtId="0" fontId="3" fillId="0" borderId="3" xfId="2" applyFont="1" applyFill="1" applyBorder="1"/>
    <xf numFmtId="0" fontId="3" fillId="0" borderId="4" xfId="2" applyFont="1" applyFill="1" applyBorder="1"/>
    <xf numFmtId="0" fontId="3" fillId="0" borderId="0" xfId="2" applyFont="1" applyFill="1"/>
    <xf numFmtId="0" fontId="3" fillId="0" borderId="5" xfId="2" applyFont="1" applyBorder="1"/>
    <xf numFmtId="0" fontId="3" fillId="0" borderId="6" xfId="2" applyFont="1" applyBorder="1"/>
    <xf numFmtId="0" fontId="5" fillId="0" borderId="0" xfId="2" applyFont="1" applyBorder="1" applyAlignment="1">
      <alignment horizontal="center" wrapText="1"/>
    </xf>
    <xf numFmtId="0" fontId="5" fillId="0" borderId="0" xfId="2" applyFont="1" applyBorder="1"/>
    <xf numFmtId="0" fontId="5" fillId="0" borderId="0" xfId="2" applyFont="1"/>
    <xf numFmtId="0" fontId="5" fillId="0" borderId="7" xfId="2" applyFont="1" applyBorder="1"/>
    <xf numFmtId="0" fontId="5" fillId="0" borderId="0" xfId="2" applyFont="1" applyFill="1" applyBorder="1" applyAlignment="1">
      <alignment vertical="center"/>
    </xf>
    <xf numFmtId="0" fontId="5" fillId="0" borderId="8" xfId="2" applyFont="1" applyBorder="1"/>
    <xf numFmtId="0" fontId="5" fillId="0" borderId="7" xfId="2" applyFont="1" applyFill="1" applyBorder="1" applyAlignment="1">
      <alignment vertical="center"/>
    </xf>
    <xf numFmtId="0" fontId="5" fillId="0" borderId="8" xfId="2" applyFont="1" applyFill="1" applyBorder="1" applyAlignment="1">
      <alignment vertical="center"/>
    </xf>
    <xf numFmtId="0" fontId="3" fillId="0" borderId="0" xfId="2" applyFont="1" applyBorder="1"/>
    <xf numFmtId="0" fontId="3" fillId="0" borderId="2" xfId="2" applyFont="1" applyBorder="1"/>
    <xf numFmtId="0" fontId="5" fillId="0" borderId="3" xfId="2" applyFont="1" applyBorder="1"/>
    <xf numFmtId="0" fontId="3" fillId="0" borderId="3" xfId="2" applyFont="1" applyBorder="1"/>
    <xf numFmtId="0" fontId="3" fillId="0" borderId="4" xfId="2" applyFont="1" applyBorder="1"/>
    <xf numFmtId="0" fontId="5" fillId="3" borderId="13" xfId="2" applyFont="1" applyFill="1" applyBorder="1" applyAlignment="1">
      <alignment horizontal="center"/>
    </xf>
    <xf numFmtId="0" fontId="3" fillId="0" borderId="13" xfId="2" applyFont="1" applyBorder="1" applyAlignment="1">
      <alignment horizontal="left"/>
    </xf>
    <xf numFmtId="0" fontId="3" fillId="0" borderId="1" xfId="2" applyFont="1" applyBorder="1" applyAlignment="1">
      <alignment horizontal="left"/>
    </xf>
    <xf numFmtId="0" fontId="3" fillId="0" borderId="18" xfId="2" applyFont="1" applyBorder="1" applyAlignment="1">
      <alignment horizontal="left"/>
    </xf>
    <xf numFmtId="0" fontId="3" fillId="0" borderId="19" xfId="2" applyFont="1" applyBorder="1" applyAlignment="1">
      <alignment horizontal="left"/>
    </xf>
    <xf numFmtId="0" fontId="3" fillId="0" borderId="20" xfId="2" applyFont="1" applyBorder="1" applyAlignment="1">
      <alignment horizontal="center"/>
    </xf>
    <xf numFmtId="0" fontId="3" fillId="0" borderId="22" xfId="2" applyFont="1" applyBorder="1" applyAlignment="1">
      <alignment horizontal="left"/>
    </xf>
    <xf numFmtId="0" fontId="3" fillId="0" borderId="23" xfId="2" applyFont="1" applyBorder="1" applyAlignment="1">
      <alignment horizontal="left"/>
    </xf>
    <xf numFmtId="0" fontId="3" fillId="0" borderId="23" xfId="2" applyFont="1" applyBorder="1"/>
    <xf numFmtId="0" fontId="3" fillId="0" borderId="0" xfId="2" applyFont="1" applyBorder="1" applyAlignment="1">
      <alignment horizontal="center"/>
    </xf>
    <xf numFmtId="0" fontId="3" fillId="0" borderId="6" xfId="2" applyFont="1" applyBorder="1" applyAlignment="1">
      <alignment horizontal="center"/>
    </xf>
    <xf numFmtId="0" fontId="3" fillId="0" borderId="0" xfId="2" applyFont="1" applyBorder="1" applyAlignment="1">
      <alignment horizontal="left"/>
    </xf>
    <xf numFmtId="0" fontId="3" fillId="0" borderId="26" xfId="2" applyFont="1" applyBorder="1"/>
    <xf numFmtId="0" fontId="3" fillId="0" borderId="27" xfId="2" applyFont="1" applyBorder="1"/>
    <xf numFmtId="0" fontId="3" fillId="0" borderId="28" xfId="2" applyFont="1" applyBorder="1"/>
    <xf numFmtId="3" fontId="3" fillId="0" borderId="1" xfId="2" applyNumberFormat="1" applyFont="1" applyBorder="1" applyAlignment="1">
      <alignment horizontal="center"/>
    </xf>
    <xf numFmtId="3" fontId="3" fillId="0" borderId="1" xfId="2" applyNumberFormat="1" applyFont="1" applyBorder="1" applyAlignment="1">
      <alignment horizontal="right"/>
    </xf>
    <xf numFmtId="0" fontId="3" fillId="0" borderId="31" xfId="2" applyFont="1" applyBorder="1" applyAlignment="1">
      <alignment horizontal="center"/>
    </xf>
    <xf numFmtId="3" fontId="3" fillId="0" borderId="19" xfId="2" applyNumberFormat="1" applyFont="1" applyBorder="1" applyAlignment="1">
      <alignment horizontal="center"/>
    </xf>
    <xf numFmtId="3" fontId="3" fillId="0" borderId="19" xfId="2" applyNumberFormat="1" applyFont="1" applyBorder="1" applyAlignment="1">
      <alignment horizontal="right"/>
    </xf>
    <xf numFmtId="3" fontId="3" fillId="0" borderId="20" xfId="2" applyNumberFormat="1" applyFont="1" applyBorder="1" applyAlignment="1">
      <alignment horizontal="center"/>
    </xf>
    <xf numFmtId="3" fontId="3" fillId="0" borderId="21" xfId="2" applyNumberFormat="1" applyFont="1" applyBorder="1" applyAlignment="1">
      <alignment horizontal="center"/>
    </xf>
    <xf numFmtId="3" fontId="3" fillId="0" borderId="23" xfId="2" applyNumberFormat="1" applyFont="1" applyBorder="1" applyAlignment="1">
      <alignment horizontal="center"/>
    </xf>
    <xf numFmtId="0" fontId="3" fillId="0" borderId="23" xfId="2" applyFont="1" applyBorder="1" applyAlignment="1">
      <alignment horizontal="center"/>
    </xf>
    <xf numFmtId="3" fontId="3" fillId="0" borderId="0" xfId="2" applyNumberFormat="1" applyFont="1" applyBorder="1" applyAlignment="1">
      <alignment horizontal="center"/>
    </xf>
    <xf numFmtId="3" fontId="3" fillId="0" borderId="0" xfId="2" applyNumberFormat="1" applyFont="1" applyBorder="1" applyAlignment="1">
      <alignment horizontal="right"/>
    </xf>
    <xf numFmtId="3" fontId="3" fillId="0" borderId="6" xfId="2" applyNumberFormat="1" applyFont="1" applyBorder="1" applyAlignment="1">
      <alignment horizontal="right"/>
    </xf>
    <xf numFmtId="0" fontId="6" fillId="0" borderId="0" xfId="2" applyFont="1"/>
    <xf numFmtId="0" fontId="3" fillId="0" borderId="27" xfId="2" applyFont="1" applyBorder="1" applyAlignment="1">
      <alignment horizontal="center"/>
    </xf>
    <xf numFmtId="0" fontId="3" fillId="0" borderId="28" xfId="2" applyFont="1" applyBorder="1" applyAlignment="1">
      <alignment horizontal="center"/>
    </xf>
    <xf numFmtId="0" fontId="5" fillId="0" borderId="3" xfId="2" applyFont="1" applyFill="1" applyBorder="1"/>
    <xf numFmtId="0" fontId="3" fillId="0" borderId="6" xfId="2" applyFont="1" applyFill="1" applyBorder="1"/>
    <xf numFmtId="0" fontId="3" fillId="0" borderId="5" xfId="2" applyFont="1" applyFill="1" applyBorder="1"/>
    <xf numFmtId="0" fontId="3" fillId="0" borderId="0" xfId="2" applyFont="1" applyFill="1" applyBorder="1"/>
    <xf numFmtId="0" fontId="5" fillId="0" borderId="5" xfId="2" applyFont="1" applyFill="1" applyBorder="1"/>
    <xf numFmtId="0" fontId="5" fillId="3" borderId="1" xfId="2" applyFont="1" applyFill="1" applyBorder="1" applyAlignment="1">
      <alignment horizontal="center"/>
    </xf>
    <xf numFmtId="4" fontId="5" fillId="3" borderId="1" xfId="2" applyNumberFormat="1" applyFont="1" applyFill="1" applyBorder="1" applyAlignment="1">
      <alignment horizontal="center" vertical="center"/>
    </xf>
    <xf numFmtId="0" fontId="5" fillId="3" borderId="35" xfId="2" applyFont="1" applyFill="1" applyBorder="1" applyAlignment="1">
      <alignment horizontal="center" vertical="center"/>
    </xf>
    <xf numFmtId="0" fontId="3" fillId="0" borderId="13" xfId="2" applyFont="1" applyFill="1" applyBorder="1" applyAlignment="1">
      <alignment horizontal="left"/>
    </xf>
    <xf numFmtId="0" fontId="3" fillId="0" borderId="1" xfId="2" applyFont="1" applyFill="1" applyBorder="1" applyAlignment="1">
      <alignment horizontal="left"/>
    </xf>
    <xf numFmtId="3" fontId="3" fillId="0" borderId="1" xfId="2" applyNumberFormat="1" applyFont="1" applyFill="1" applyBorder="1" applyAlignment="1">
      <alignment horizontal="center"/>
    </xf>
    <xf numFmtId="0" fontId="3" fillId="0" borderId="14" xfId="2" applyFont="1" applyFill="1" applyBorder="1" applyAlignment="1"/>
    <xf numFmtId="0" fontId="3" fillId="0" borderId="1" xfId="2" applyFont="1" applyFill="1" applyBorder="1" applyAlignment="1"/>
    <xf numFmtId="4" fontId="3" fillId="0" borderId="14" xfId="2" applyNumberFormat="1" applyFont="1" applyBorder="1" applyAlignment="1">
      <alignment horizontal="right"/>
    </xf>
    <xf numFmtId="0" fontId="3" fillId="0" borderId="35" xfId="2" applyFont="1" applyFill="1" applyBorder="1"/>
    <xf numFmtId="0" fontId="3" fillId="0" borderId="18" xfId="2" applyFont="1" applyFill="1" applyBorder="1" applyAlignment="1">
      <alignment horizontal="left"/>
    </xf>
    <xf numFmtId="0" fontId="3" fillId="0" borderId="19" xfId="2" applyFont="1" applyFill="1" applyBorder="1" applyAlignment="1">
      <alignment horizontal="left"/>
    </xf>
    <xf numFmtId="3" fontId="3" fillId="0" borderId="19" xfId="2" applyNumberFormat="1" applyFont="1" applyFill="1" applyBorder="1" applyAlignment="1">
      <alignment horizontal="center"/>
    </xf>
    <xf numFmtId="0" fontId="3" fillId="0" borderId="20" xfId="2" applyFont="1" applyFill="1" applyBorder="1" applyAlignment="1">
      <alignment horizontal="center"/>
    </xf>
    <xf numFmtId="0" fontId="3" fillId="0" borderId="1" xfId="2" applyFont="1" applyFill="1" applyBorder="1" applyAlignment="1">
      <alignment horizontal="center"/>
    </xf>
    <xf numFmtId="4" fontId="3" fillId="0" borderId="20" xfId="2" applyNumberFormat="1" applyFont="1" applyBorder="1" applyAlignment="1">
      <alignment horizontal="right"/>
    </xf>
    <xf numFmtId="0" fontId="3" fillId="0" borderId="36" xfId="2" applyFont="1" applyFill="1" applyBorder="1"/>
    <xf numFmtId="0" fontId="3" fillId="0" borderId="22" xfId="2" applyFont="1" applyFill="1" applyBorder="1" applyAlignment="1">
      <alignment horizontal="left"/>
    </xf>
    <xf numFmtId="0" fontId="3" fillId="0" borderId="23" xfId="2" applyFont="1" applyFill="1" applyBorder="1" applyAlignment="1">
      <alignment horizontal="left"/>
    </xf>
    <xf numFmtId="3" fontId="3" fillId="0" borderId="23" xfId="2" applyNumberFormat="1" applyFont="1" applyFill="1" applyBorder="1" applyAlignment="1">
      <alignment horizontal="center"/>
    </xf>
    <xf numFmtId="3" fontId="3" fillId="0" borderId="24" xfId="2" applyNumberFormat="1" applyFont="1" applyFill="1" applyBorder="1" applyAlignment="1"/>
    <xf numFmtId="3" fontId="3" fillId="0" borderId="23" xfId="2" applyNumberFormat="1" applyFont="1" applyFill="1" applyBorder="1" applyAlignment="1"/>
    <xf numFmtId="4" fontId="3" fillId="0" borderId="24" xfId="2" applyNumberFormat="1" applyFont="1" applyBorder="1" applyAlignment="1">
      <alignment horizontal="right"/>
    </xf>
    <xf numFmtId="0" fontId="3" fillId="0" borderId="37" xfId="2" applyFont="1" applyFill="1" applyBorder="1"/>
    <xf numFmtId="0" fontId="3" fillId="0" borderId="26" xfId="2" applyFont="1" applyFill="1" applyBorder="1"/>
    <xf numFmtId="0" fontId="3" fillId="0" borderId="27" xfId="2" applyFont="1" applyFill="1" applyBorder="1" applyAlignment="1">
      <alignment horizontal="left"/>
    </xf>
    <xf numFmtId="3" fontId="3" fillId="0" borderId="27" xfId="2" applyNumberFormat="1" applyFont="1" applyFill="1" applyBorder="1" applyAlignment="1">
      <alignment horizontal="center"/>
    </xf>
    <xf numFmtId="3" fontId="3" fillId="0" borderId="27" xfId="2" applyNumberFormat="1" applyFont="1" applyFill="1" applyBorder="1" applyAlignment="1">
      <alignment horizontal="right"/>
    </xf>
    <xf numFmtId="3" fontId="3" fillId="0" borderId="28" xfId="2" applyNumberFormat="1" applyFont="1" applyFill="1" applyBorder="1" applyAlignment="1">
      <alignment horizontal="right"/>
    </xf>
    <xf numFmtId="0" fontId="5" fillId="0" borderId="0" xfId="2" applyFont="1" applyFill="1" applyBorder="1" applyAlignment="1">
      <alignment horizontal="left"/>
    </xf>
    <xf numFmtId="0" fontId="3" fillId="0" borderId="0" xfId="2" applyFont="1" applyFill="1" applyBorder="1" applyAlignment="1">
      <alignment horizontal="left"/>
    </xf>
    <xf numFmtId="3" fontId="3" fillId="0" borderId="0" xfId="2" applyNumberFormat="1" applyFont="1" applyFill="1" applyBorder="1" applyAlignment="1">
      <alignment horizontal="center"/>
    </xf>
    <xf numFmtId="3" fontId="3" fillId="0" borderId="0" xfId="2" applyNumberFormat="1" applyFont="1" applyFill="1" applyBorder="1" applyAlignment="1">
      <alignment horizontal="right"/>
    </xf>
    <xf numFmtId="4" fontId="3" fillId="0" borderId="1" xfId="2" applyNumberFormat="1" applyFont="1" applyBorder="1" applyAlignment="1">
      <alignment horizontal="right"/>
    </xf>
    <xf numFmtId="0" fontId="3" fillId="0" borderId="19" xfId="2" applyFont="1" applyFill="1" applyBorder="1" applyAlignment="1">
      <alignment horizontal="center"/>
    </xf>
    <xf numFmtId="4" fontId="3" fillId="0" borderId="19" xfId="2" applyNumberFormat="1" applyFont="1" applyBorder="1" applyAlignment="1">
      <alignment horizontal="right"/>
    </xf>
    <xf numFmtId="3" fontId="3" fillId="0" borderId="23" xfId="2" applyNumberFormat="1" applyFont="1" applyFill="1" applyBorder="1" applyAlignment="1">
      <alignment horizontal="right"/>
    </xf>
    <xf numFmtId="4" fontId="3" fillId="0" borderId="23" xfId="2" applyNumberFormat="1" applyFont="1" applyBorder="1" applyAlignment="1">
      <alignment horizontal="right"/>
    </xf>
    <xf numFmtId="3" fontId="3" fillId="0" borderId="6" xfId="2" applyNumberFormat="1" applyFont="1" applyFill="1" applyBorder="1" applyAlignment="1">
      <alignment horizontal="right"/>
    </xf>
    <xf numFmtId="0" fontId="3" fillId="0" borderId="6" xfId="2" applyFont="1" applyFill="1" applyBorder="1" applyAlignment="1">
      <alignment horizontal="left" vertical="center" wrapText="1"/>
    </xf>
    <xf numFmtId="0" fontId="3" fillId="0" borderId="38" xfId="2" applyFont="1" applyFill="1" applyBorder="1"/>
    <xf numFmtId="0" fontId="3" fillId="0" borderId="5" xfId="2" applyFont="1" applyBorder="1" applyAlignment="1">
      <alignment vertical="center"/>
    </xf>
    <xf numFmtId="0" fontId="3" fillId="0" borderId="2" xfId="2" applyFont="1" applyBorder="1" applyAlignment="1">
      <alignment vertical="center"/>
    </xf>
    <xf numFmtId="0" fontId="5" fillId="0" borderId="3" xfId="2" applyFont="1" applyFill="1" applyBorder="1" applyAlignment="1">
      <alignment vertical="center"/>
    </xf>
    <xf numFmtId="0" fontId="3" fillId="0" borderId="3" xfId="2" applyFont="1" applyFill="1" applyBorder="1" applyAlignment="1">
      <alignment vertical="center"/>
    </xf>
    <xf numFmtId="0" fontId="3" fillId="0" borderId="29" xfId="2" applyFont="1" applyFill="1" applyBorder="1" applyAlignment="1">
      <alignment vertical="center"/>
    </xf>
    <xf numFmtId="0" fontId="5" fillId="3" borderId="11" xfId="2" applyFont="1" applyFill="1" applyBorder="1" applyAlignment="1">
      <alignment horizontal="center" vertical="center" wrapText="1"/>
    </xf>
    <xf numFmtId="0" fontId="5" fillId="3" borderId="34" xfId="2" applyFont="1" applyFill="1" applyBorder="1" applyAlignment="1">
      <alignment horizontal="center" vertical="center" wrapText="1"/>
    </xf>
    <xf numFmtId="0" fontId="3" fillId="0" borderId="0" xfId="2" applyFont="1" applyAlignment="1">
      <alignment vertical="center"/>
    </xf>
    <xf numFmtId="0" fontId="3" fillId="0" borderId="14" xfId="2" applyFont="1" applyFill="1" applyBorder="1" applyAlignment="1">
      <alignment vertical="center"/>
    </xf>
    <xf numFmtId="0" fontId="3" fillId="0" borderId="8" xfId="2" applyFont="1" applyFill="1" applyBorder="1" applyAlignment="1">
      <alignment vertical="center"/>
    </xf>
    <xf numFmtId="4" fontId="3" fillId="0" borderId="1" xfId="2" applyNumberFormat="1" applyFont="1" applyFill="1" applyBorder="1" applyAlignment="1">
      <alignment horizontal="right" vertical="center"/>
    </xf>
    <xf numFmtId="4" fontId="3" fillId="0" borderId="35" xfId="2" applyNumberFormat="1" applyFont="1" applyFill="1" applyBorder="1" applyAlignment="1">
      <alignment horizontal="right" vertical="center"/>
    </xf>
    <xf numFmtId="0" fontId="3" fillId="0" borderId="14" xfId="2" applyFont="1" applyFill="1" applyBorder="1" applyAlignment="1">
      <alignment horizontal="left" vertical="center"/>
    </xf>
    <xf numFmtId="0" fontId="3" fillId="0" borderId="8" xfId="2" applyFont="1" applyFill="1" applyBorder="1" applyAlignment="1">
      <alignment horizontal="left" vertical="center"/>
    </xf>
    <xf numFmtId="4" fontId="3" fillId="4" borderId="1" xfId="2" applyNumberFormat="1" applyFont="1" applyFill="1" applyBorder="1" applyAlignment="1">
      <alignment horizontal="right" vertical="center"/>
    </xf>
    <xf numFmtId="0" fontId="5" fillId="0" borderId="14" xfId="2" applyFont="1" applyFill="1" applyBorder="1" applyAlignment="1">
      <alignment vertical="center"/>
    </xf>
    <xf numFmtId="4" fontId="5" fillId="0" borderId="1" xfId="2" applyNumberFormat="1" applyFont="1" applyFill="1" applyBorder="1" applyAlignment="1">
      <alignment vertical="center"/>
    </xf>
    <xf numFmtId="0" fontId="3" fillId="0" borderId="26" xfId="2" applyFont="1" applyBorder="1" applyAlignment="1">
      <alignment vertical="center"/>
    </xf>
    <xf numFmtId="0" fontId="3" fillId="0" borderId="27" xfId="2" applyFont="1" applyFill="1" applyBorder="1" applyAlignment="1">
      <alignment horizontal="left" vertical="center"/>
    </xf>
    <xf numFmtId="0" fontId="5" fillId="0" borderId="27" xfId="2" applyFont="1" applyFill="1" applyBorder="1" applyAlignment="1">
      <alignment horizontal="left" vertical="center"/>
    </xf>
    <xf numFmtId="0" fontId="3" fillId="0" borderId="27" xfId="2" applyFont="1" applyFill="1" applyBorder="1" applyAlignment="1">
      <alignment vertical="center"/>
    </xf>
    <xf numFmtId="0" fontId="3" fillId="5" borderId="28" xfId="2" applyFont="1" applyFill="1" applyBorder="1" applyAlignment="1">
      <alignment vertical="center"/>
    </xf>
    <xf numFmtId="0" fontId="5" fillId="0" borderId="2" xfId="2" applyFont="1" applyFill="1" applyBorder="1"/>
    <xf numFmtId="0" fontId="5" fillId="0" borderId="3" xfId="2" applyFont="1" applyFill="1" applyBorder="1" applyAlignment="1">
      <alignment horizontal="left"/>
    </xf>
    <xf numFmtId="0" fontId="5" fillId="0" borderId="4" xfId="2" applyFont="1" applyFill="1" applyBorder="1"/>
    <xf numFmtId="0" fontId="5" fillId="0" borderId="0" xfId="2" applyFont="1" applyFill="1" applyBorder="1"/>
    <xf numFmtId="0" fontId="5" fillId="0" borderId="0" xfId="2" applyFont="1" applyFill="1"/>
    <xf numFmtId="0" fontId="3" fillId="0" borderId="5" xfId="2" applyFont="1" applyFill="1" applyBorder="1" applyAlignment="1">
      <alignment vertical="center"/>
    </xf>
    <xf numFmtId="0" fontId="3" fillId="0" borderId="0" xfId="2" applyFont="1" applyFill="1" applyBorder="1" applyAlignment="1">
      <alignment vertical="center"/>
    </xf>
    <xf numFmtId="0" fontId="3" fillId="0" borderId="0" xfId="2" applyFont="1" applyFill="1" applyBorder="1" applyAlignment="1">
      <alignment horizontal="left" vertical="center"/>
    </xf>
    <xf numFmtId="0" fontId="5" fillId="3" borderId="1" xfId="2" applyFont="1" applyFill="1" applyBorder="1" applyAlignment="1">
      <alignment horizontal="center" wrapText="1"/>
    </xf>
    <xf numFmtId="0" fontId="3" fillId="0" borderId="0" xfId="2" applyFont="1" applyFill="1" applyAlignment="1">
      <alignment vertical="center"/>
    </xf>
    <xf numFmtId="0" fontId="3" fillId="3" borderId="14" xfId="2" applyFont="1" applyFill="1" applyBorder="1" applyAlignment="1">
      <alignment horizontal="left" vertical="center"/>
    </xf>
    <xf numFmtId="0" fontId="3" fillId="3" borderId="8" xfId="2" applyFont="1" applyFill="1" applyBorder="1" applyAlignment="1">
      <alignment horizontal="left" vertical="center"/>
    </xf>
    <xf numFmtId="0" fontId="3" fillId="3" borderId="30" xfId="2" applyFont="1" applyFill="1" applyBorder="1" applyAlignment="1">
      <alignment horizontal="left" vertical="center"/>
    </xf>
    <xf numFmtId="0" fontId="3" fillId="3" borderId="15" xfId="2" applyFont="1" applyFill="1" applyBorder="1" applyAlignment="1">
      <alignment horizontal="left" vertical="center"/>
    </xf>
    <xf numFmtId="0" fontId="5" fillId="3" borderId="15" xfId="2" applyFont="1" applyFill="1" applyBorder="1" applyAlignment="1">
      <alignment horizontal="left" vertical="center"/>
    </xf>
    <xf numFmtId="0" fontId="3" fillId="0" borderId="26" xfId="2" applyFont="1" applyFill="1" applyBorder="1" applyAlignment="1">
      <alignment vertical="center"/>
    </xf>
    <xf numFmtId="0" fontId="3" fillId="0" borderId="27" xfId="2" applyFont="1" applyFill="1" applyBorder="1"/>
    <xf numFmtId="0" fontId="3" fillId="5" borderId="28" xfId="2" applyFont="1" applyFill="1" applyBorder="1" applyAlignment="1">
      <alignment horizontal="center" vertical="center"/>
    </xf>
    <xf numFmtId="0" fontId="5" fillId="3" borderId="1" xfId="2" applyFont="1" applyFill="1" applyBorder="1" applyAlignment="1">
      <alignment horizontal="left"/>
    </xf>
    <xf numFmtId="0" fontId="3" fillId="3" borderId="1" xfId="2" applyFont="1" applyFill="1" applyBorder="1"/>
    <xf numFmtId="0" fontId="5" fillId="3" borderId="1" xfId="2" applyFont="1" applyFill="1" applyBorder="1"/>
    <xf numFmtId="0" fontId="5" fillId="0" borderId="5" xfId="2" applyFont="1" applyFill="1" applyBorder="1" applyAlignment="1">
      <alignment vertical="center"/>
    </xf>
    <xf numFmtId="0" fontId="3" fillId="3" borderId="1" xfId="2" applyFont="1" applyFill="1" applyBorder="1" applyAlignment="1">
      <alignment horizontal="left" vertical="center"/>
    </xf>
    <xf numFmtId="0" fontId="5" fillId="0" borderId="1" xfId="2" applyFont="1" applyFill="1" applyBorder="1" applyAlignment="1">
      <alignment vertical="center"/>
    </xf>
    <xf numFmtId="0" fontId="5" fillId="4" borderId="1" xfId="2" applyFont="1" applyFill="1" applyBorder="1" applyAlignment="1">
      <alignment vertical="center"/>
    </xf>
    <xf numFmtId="0" fontId="5" fillId="4" borderId="35" xfId="2" applyFont="1" applyFill="1" applyBorder="1" applyAlignment="1">
      <alignment vertical="center"/>
    </xf>
    <xf numFmtId="0" fontId="5" fillId="0" borderId="0" xfId="2" applyFont="1" applyFill="1" applyAlignment="1">
      <alignment vertical="center"/>
    </xf>
    <xf numFmtId="0" fontId="3" fillId="0" borderId="1" xfId="2" applyFont="1" applyFill="1" applyBorder="1" applyAlignment="1">
      <alignment vertical="center"/>
    </xf>
    <xf numFmtId="0" fontId="3" fillId="4" borderId="1" xfId="2" applyFont="1" applyFill="1" applyBorder="1" applyAlignment="1">
      <alignment vertical="center"/>
    </xf>
    <xf numFmtId="4" fontId="3" fillId="4" borderId="35" xfId="2" applyNumberFormat="1" applyFont="1" applyFill="1" applyBorder="1" applyAlignment="1">
      <alignment horizontal="right" vertical="center"/>
    </xf>
    <xf numFmtId="0" fontId="3" fillId="3" borderId="1" xfId="2" applyFont="1" applyFill="1" applyBorder="1" applyAlignment="1">
      <alignment vertical="center"/>
    </xf>
    <xf numFmtId="0" fontId="5" fillId="3" borderId="1" xfId="2" applyFont="1" applyFill="1" applyBorder="1" applyAlignment="1">
      <alignment horizontal="left" vertical="center"/>
    </xf>
    <xf numFmtId="0" fontId="5" fillId="3" borderId="23" xfId="2" applyFont="1" applyFill="1" applyBorder="1" applyAlignment="1">
      <alignment horizontal="left" vertical="center"/>
    </xf>
    <xf numFmtId="0" fontId="3" fillId="3" borderId="23" xfId="2" applyFont="1" applyFill="1" applyBorder="1" applyAlignment="1">
      <alignment horizontal="left" vertical="center"/>
    </xf>
    <xf numFmtId="4" fontId="3" fillId="0" borderId="23" xfId="2" applyNumberFormat="1" applyFont="1" applyFill="1" applyBorder="1" applyAlignment="1">
      <alignment horizontal="right" vertical="center"/>
    </xf>
    <xf numFmtId="0" fontId="3" fillId="0" borderId="26" xfId="2" applyFont="1" applyFill="1" applyBorder="1" applyAlignment="1">
      <alignment horizontal="left"/>
    </xf>
    <xf numFmtId="0" fontId="3" fillId="0" borderId="25" xfId="2" applyFont="1" applyBorder="1" applyAlignment="1"/>
    <xf numFmtId="0" fontId="5" fillId="3" borderId="14" xfId="2" applyFont="1" applyFill="1" applyBorder="1" applyAlignment="1">
      <alignment horizontal="center" vertical="center" wrapText="1"/>
    </xf>
    <xf numFmtId="0" fontId="3" fillId="0" borderId="0" xfId="2" applyFont="1" applyBorder="1" applyAlignment="1"/>
    <xf numFmtId="0" fontId="5" fillId="3" borderId="13" xfId="2" applyFont="1" applyFill="1" applyBorder="1" applyAlignment="1">
      <alignment horizontal="center" vertical="center" wrapText="1"/>
    </xf>
    <xf numFmtId="0" fontId="3" fillId="0" borderId="6" xfId="2" applyFont="1" applyFill="1" applyBorder="1" applyAlignment="1">
      <alignment vertical="center" wrapText="1"/>
    </xf>
    <xf numFmtId="0" fontId="3" fillId="0" borderId="27" xfId="2" applyFont="1" applyFill="1" applyBorder="1" applyAlignment="1">
      <alignment horizontal="left" vertical="center" wrapText="1"/>
    </xf>
    <xf numFmtId="0" fontId="3" fillId="0" borderId="2" xfId="2" applyFont="1" applyFill="1" applyBorder="1" applyAlignment="1">
      <alignment horizontal="left"/>
    </xf>
    <xf numFmtId="0" fontId="3" fillId="0" borderId="3" xfId="2" applyFont="1" applyFill="1" applyBorder="1" applyAlignment="1">
      <alignment horizontal="left"/>
    </xf>
    <xf numFmtId="3" fontId="3" fillId="0" borderId="3" xfId="2" applyNumberFormat="1" applyFont="1" applyFill="1" applyBorder="1" applyAlignment="1">
      <alignment horizontal="center"/>
    </xf>
    <xf numFmtId="3" fontId="3" fillId="0" borderId="3" xfId="2" applyNumberFormat="1" applyFont="1" applyFill="1" applyBorder="1" applyAlignment="1"/>
    <xf numFmtId="4" fontId="3" fillId="0" borderId="3" xfId="2" applyNumberFormat="1" applyFont="1" applyBorder="1" applyAlignment="1">
      <alignment horizontal="right"/>
    </xf>
    <xf numFmtId="0" fontId="1" fillId="0" borderId="0" xfId="2" applyFont="1" applyBorder="1"/>
    <xf numFmtId="3" fontId="8" fillId="0" borderId="0" xfId="2" applyNumberFormat="1" applyFont="1" applyAlignment="1">
      <alignment horizontal="center" vertical="center"/>
    </xf>
    <xf numFmtId="3" fontId="8" fillId="0" borderId="0" xfId="2" applyNumberFormat="1" applyFont="1"/>
    <xf numFmtId="0" fontId="8" fillId="0" borderId="0" xfId="2" applyFont="1"/>
    <xf numFmtId="0" fontId="9" fillId="2" borderId="1" xfId="2" applyFont="1" applyFill="1" applyBorder="1" applyAlignment="1">
      <alignment horizontal="left" vertical="center"/>
    </xf>
    <xf numFmtId="0" fontId="9" fillId="2" borderId="1" xfId="2" applyFont="1" applyFill="1" applyBorder="1" applyAlignment="1">
      <alignment horizontal="left" vertical="center" wrapText="1"/>
    </xf>
    <xf numFmtId="3" fontId="9" fillId="2" borderId="1" xfId="2" applyNumberFormat="1" applyFont="1" applyFill="1" applyBorder="1" applyAlignment="1">
      <alignment horizontal="center" vertical="center"/>
    </xf>
    <xf numFmtId="4" fontId="8" fillId="0" borderId="0" xfId="2" applyNumberFormat="1" applyFont="1"/>
    <xf numFmtId="0" fontId="1" fillId="0" borderId="1" xfId="1" applyFont="1" applyFill="1" applyBorder="1" applyAlignment="1">
      <alignment vertical="center"/>
    </xf>
    <xf numFmtId="0" fontId="1" fillId="0" borderId="1" xfId="1" applyFont="1" applyFill="1" applyBorder="1" applyAlignment="1">
      <alignment vertical="center" wrapText="1"/>
    </xf>
    <xf numFmtId="3" fontId="1" fillId="0" borderId="1" xfId="1" applyNumberFormat="1" applyFont="1" applyFill="1" applyBorder="1" applyAlignment="1">
      <alignment horizontal="center" vertical="center"/>
    </xf>
    <xf numFmtId="0" fontId="0" fillId="0" borderId="0" xfId="0" applyFont="1"/>
    <xf numFmtId="0" fontId="9" fillId="2" borderId="1" xfId="1" applyFont="1" applyFill="1" applyBorder="1" applyAlignment="1">
      <alignment vertical="center"/>
    </xf>
    <xf numFmtId="0" fontId="9" fillId="2" borderId="1" xfId="1" applyFont="1" applyFill="1" applyBorder="1" applyAlignment="1">
      <alignment vertical="center" wrapText="1"/>
    </xf>
    <xf numFmtId="3" fontId="9" fillId="2" borderId="1" xfId="1" applyNumberFormat="1" applyFont="1" applyFill="1" applyBorder="1" applyAlignment="1">
      <alignment horizontal="center" vertical="center"/>
    </xf>
    <xf numFmtId="0" fontId="8" fillId="0" borderId="0" xfId="2" applyFont="1" applyFill="1"/>
    <xf numFmtId="0" fontId="1" fillId="0" borderId="1" xfId="1" applyFont="1" applyFill="1" applyBorder="1" applyAlignment="1">
      <alignment horizontal="left" vertical="center" wrapText="1"/>
    </xf>
    <xf numFmtId="0" fontId="8" fillId="0" borderId="0" xfId="2" applyFont="1" applyFill="1" applyBorder="1"/>
    <xf numFmtId="0" fontId="1" fillId="0" borderId="0" xfId="1" applyFont="1" applyFill="1" applyBorder="1" applyAlignment="1">
      <alignment vertical="center"/>
    </xf>
    <xf numFmtId="0" fontId="1" fillId="0" borderId="0" xfId="1" applyFont="1" applyFill="1" applyBorder="1" applyAlignment="1">
      <alignment vertical="center" wrapText="1"/>
    </xf>
    <xf numFmtId="3" fontId="1" fillId="0" borderId="0" xfId="1" applyNumberFormat="1" applyFont="1" applyFill="1" applyBorder="1" applyAlignment="1">
      <alignment horizontal="center" vertical="center"/>
    </xf>
    <xf numFmtId="0" fontId="8" fillId="0" borderId="0" xfId="2" applyFont="1" applyBorder="1"/>
    <xf numFmtId="3" fontId="8" fillId="0" borderId="0" xfId="2" applyNumberFormat="1" applyFont="1" applyBorder="1"/>
    <xf numFmtId="0" fontId="3" fillId="0" borderId="0" xfId="2" applyFont="1" applyFill="1" applyBorder="1" applyAlignment="1">
      <alignment horizontal="left" vertical="center"/>
    </xf>
    <xf numFmtId="0" fontId="4" fillId="0" borderId="0" xfId="0" applyFont="1" applyBorder="1" applyAlignment="1">
      <alignment vertical="center" wrapText="1"/>
    </xf>
    <xf numFmtId="4" fontId="8" fillId="0" borderId="0" xfId="2" applyNumberFormat="1" applyFont="1" applyBorder="1"/>
    <xf numFmtId="4" fontId="5" fillId="0" borderId="0" xfId="2" applyNumberFormat="1" applyFont="1" applyFill="1" applyBorder="1" applyAlignment="1">
      <alignment vertical="center"/>
    </xf>
    <xf numFmtId="0" fontId="5" fillId="0" borderId="0" xfId="2" applyFont="1" applyFill="1" applyBorder="1" applyAlignment="1">
      <alignment horizontal="left" vertical="center"/>
    </xf>
    <xf numFmtId="0" fontId="3" fillId="0" borderId="27" xfId="2" applyFont="1" applyBorder="1" applyAlignment="1">
      <alignment vertical="center"/>
    </xf>
    <xf numFmtId="0" fontId="3" fillId="0" borderId="5" xfId="2" applyFont="1" applyFill="1" applyBorder="1" applyAlignment="1">
      <alignment horizontal="left" vertical="center"/>
    </xf>
    <xf numFmtId="0" fontId="3" fillId="0" borderId="0" xfId="2" applyFont="1" applyFill="1" applyBorder="1" applyAlignment="1">
      <alignment horizontal="left" vertical="center"/>
    </xf>
    <xf numFmtId="0" fontId="3" fillId="0" borderId="6" xfId="2" applyFont="1" applyFill="1" applyBorder="1" applyAlignment="1">
      <alignment horizontal="left" vertical="center"/>
    </xf>
    <xf numFmtId="0" fontId="5" fillId="0" borderId="0" xfId="2" applyFont="1" applyBorder="1" applyAlignment="1">
      <alignment horizontal="center" wrapText="1"/>
    </xf>
    <xf numFmtId="0" fontId="5" fillId="3" borderId="11" xfId="2" applyFont="1" applyFill="1" applyBorder="1" applyAlignment="1">
      <alignment horizontal="center" vertical="center" wrapText="1"/>
    </xf>
    <xf numFmtId="0" fontId="5" fillId="3" borderId="1" xfId="2" applyFont="1" applyFill="1" applyBorder="1" applyAlignment="1">
      <alignment horizontal="center" wrapText="1"/>
    </xf>
    <xf numFmtId="0" fontId="3" fillId="0" borderId="5" xfId="2" applyFont="1" applyFill="1" applyBorder="1" applyAlignment="1">
      <alignment horizontal="left" vertical="center"/>
    </xf>
    <xf numFmtId="0" fontId="3" fillId="0" borderId="0" xfId="2" applyFont="1" applyFill="1" applyBorder="1" applyAlignment="1">
      <alignment horizontal="left" vertical="center"/>
    </xf>
    <xf numFmtId="0" fontId="3" fillId="0" borderId="6" xfId="2" applyFont="1" applyFill="1" applyBorder="1" applyAlignment="1">
      <alignment horizontal="left" vertical="center"/>
    </xf>
    <xf numFmtId="0" fontId="5" fillId="3" borderId="1" xfId="2" applyFont="1" applyFill="1" applyBorder="1" applyAlignment="1">
      <alignment horizontal="left"/>
    </xf>
    <xf numFmtId="0" fontId="1" fillId="0" borderId="19" xfId="2" applyFont="1" applyFill="1" applyBorder="1" applyAlignment="1">
      <alignment vertical="center"/>
    </xf>
    <xf numFmtId="0" fontId="1" fillId="0" borderId="19" xfId="2" applyFont="1" applyFill="1" applyBorder="1" applyAlignment="1">
      <alignment vertical="center" wrapText="1"/>
    </xf>
    <xf numFmtId="3" fontId="1" fillId="0" borderId="19" xfId="2" applyNumberFormat="1" applyFont="1" applyFill="1" applyBorder="1" applyAlignment="1">
      <alignment vertical="center"/>
    </xf>
    <xf numFmtId="3" fontId="9" fillId="0" borderId="1" xfId="1" applyNumberFormat="1" applyFont="1" applyFill="1" applyBorder="1" applyAlignment="1">
      <alignment horizontal="center" vertical="center"/>
    </xf>
    <xf numFmtId="0" fontId="3" fillId="0" borderId="18" xfId="2" applyFont="1" applyBorder="1" applyAlignment="1">
      <alignment horizontal="left" vertical="center"/>
    </xf>
    <xf numFmtId="0" fontId="3" fillId="0" borderId="1" xfId="2" applyFont="1" applyBorder="1" applyAlignment="1">
      <alignment horizontal="center" vertical="center"/>
    </xf>
    <xf numFmtId="0" fontId="3" fillId="0" borderId="19" xfId="2" applyFont="1" applyBorder="1" applyAlignment="1">
      <alignment horizontal="center" vertical="center"/>
    </xf>
    <xf numFmtId="0" fontId="3" fillId="0" borderId="23" xfId="2" applyFont="1" applyBorder="1" applyAlignment="1">
      <alignment horizontal="center" vertical="center"/>
    </xf>
    <xf numFmtId="4" fontId="3" fillId="0" borderId="17" xfId="2" applyNumberFormat="1" applyFont="1" applyBorder="1" applyAlignment="1"/>
    <xf numFmtId="4" fontId="3" fillId="0" borderId="21" xfId="2" applyNumberFormat="1" applyFont="1" applyBorder="1" applyAlignment="1"/>
    <xf numFmtId="4" fontId="3" fillId="0" borderId="25" xfId="2" applyNumberFormat="1" applyFont="1" applyBorder="1" applyAlignment="1"/>
    <xf numFmtId="3" fontId="3" fillId="0" borderId="1" xfId="2" applyNumberFormat="1" applyFont="1" applyBorder="1" applyAlignment="1">
      <alignment horizontal="center" vertical="center"/>
    </xf>
    <xf numFmtId="0" fontId="3" fillId="0" borderId="13" xfId="2" applyFont="1" applyBorder="1" applyAlignment="1">
      <alignment horizontal="center" vertical="center" wrapText="1"/>
    </xf>
    <xf numFmtId="3" fontId="3" fillId="0" borderId="1" xfId="2" applyNumberFormat="1" applyFont="1" applyBorder="1" applyAlignment="1">
      <alignment horizontal="center" vertical="center" wrapText="1"/>
    </xf>
    <xf numFmtId="4" fontId="3" fillId="0" borderId="1" xfId="2" applyNumberFormat="1" applyFont="1" applyFill="1" applyBorder="1" applyAlignment="1">
      <alignment vertical="center"/>
    </xf>
    <xf numFmtId="0" fontId="5" fillId="3" borderId="11" xfId="2" applyFont="1" applyFill="1" applyBorder="1" applyAlignment="1">
      <alignment horizontal="center" vertical="center" wrapText="1"/>
    </xf>
    <xf numFmtId="0" fontId="3" fillId="0" borderId="0" xfId="2" applyFont="1" applyFill="1" applyBorder="1" applyAlignment="1">
      <alignment horizontal="left" vertical="center"/>
    </xf>
    <xf numFmtId="0" fontId="3" fillId="0" borderId="1" xfId="2" applyFont="1" applyBorder="1" applyAlignment="1">
      <alignment horizontal="center"/>
    </xf>
    <xf numFmtId="3" fontId="3" fillId="0" borderId="1" xfId="2" applyNumberFormat="1" applyFont="1" applyFill="1" applyBorder="1" applyAlignment="1">
      <alignment vertical="center"/>
    </xf>
    <xf numFmtId="4" fontId="3" fillId="0" borderId="0" xfId="2" applyNumberFormat="1" applyFont="1"/>
    <xf numFmtId="0" fontId="3" fillId="0" borderId="1" xfId="2" applyFont="1" applyBorder="1" applyAlignment="1">
      <alignment horizontal="left" vertical="center"/>
    </xf>
    <xf numFmtId="0" fontId="3" fillId="0" borderId="13" xfId="2" applyFont="1" applyBorder="1" applyAlignment="1">
      <alignment horizontal="left" wrapText="1"/>
    </xf>
    <xf numFmtId="0" fontId="3" fillId="0" borderId="18" xfId="2" applyFont="1" applyBorder="1" applyAlignment="1">
      <alignment horizontal="left" wrapText="1"/>
    </xf>
    <xf numFmtId="0" fontId="3" fillId="0" borderId="1" xfId="2" applyFont="1" applyBorder="1" applyAlignment="1">
      <alignment horizontal="left" wrapText="1"/>
    </xf>
    <xf numFmtId="0" fontId="3" fillId="0" borderId="19" xfId="2" applyFont="1" applyBorder="1" applyAlignment="1">
      <alignment horizontal="left" wrapText="1"/>
    </xf>
    <xf numFmtId="3" fontId="3" fillId="0" borderId="19" xfId="2" applyNumberFormat="1" applyFont="1" applyBorder="1" applyAlignment="1">
      <alignment horizontal="center" vertical="center"/>
    </xf>
    <xf numFmtId="3" fontId="3" fillId="0" borderId="23" xfId="2" applyNumberFormat="1" applyFont="1" applyBorder="1" applyAlignment="1">
      <alignment horizontal="center" vertical="center"/>
    </xf>
    <xf numFmtId="4" fontId="1" fillId="0" borderId="35" xfId="1" applyNumberFormat="1" applyFont="1" applyFill="1" applyBorder="1" applyAlignment="1">
      <alignment horizontal="right" vertical="center" wrapText="1"/>
    </xf>
    <xf numFmtId="4" fontId="5" fillId="0" borderId="35" xfId="2" applyNumberFormat="1" applyFont="1" applyFill="1" applyBorder="1" applyAlignment="1">
      <alignment vertical="center"/>
    </xf>
    <xf numFmtId="4" fontId="5" fillId="0" borderId="6" xfId="2" applyNumberFormat="1" applyFont="1" applyFill="1" applyBorder="1" applyAlignment="1">
      <alignment vertical="center"/>
    </xf>
    <xf numFmtId="4" fontId="3" fillId="0" borderId="0" xfId="2" applyNumberFormat="1" applyFont="1" applyFill="1" applyBorder="1" applyAlignment="1">
      <alignment vertical="center"/>
    </xf>
    <xf numFmtId="0" fontId="5" fillId="3" borderId="11" xfId="2" applyFont="1" applyFill="1" applyBorder="1" applyAlignment="1">
      <alignment horizontal="center" vertical="center" wrapText="1"/>
    </xf>
    <xf numFmtId="0" fontId="3" fillId="0" borderId="0" xfId="2" applyFont="1" applyFill="1" applyBorder="1" applyAlignment="1">
      <alignment horizontal="left" vertical="center"/>
    </xf>
    <xf numFmtId="0" fontId="3" fillId="0" borderId="1" xfId="2" applyFont="1" applyBorder="1" applyAlignment="1">
      <alignment horizontal="center"/>
    </xf>
    <xf numFmtId="0" fontId="3" fillId="0" borderId="0" xfId="2" applyFont="1" applyFill="1" applyBorder="1" applyAlignment="1">
      <alignment horizontal="left" vertical="center"/>
    </xf>
    <xf numFmtId="0" fontId="5" fillId="3" borderId="11" xfId="2" applyFont="1" applyFill="1" applyBorder="1" applyAlignment="1">
      <alignment horizontal="center" vertical="center" wrapText="1"/>
    </xf>
    <xf numFmtId="4" fontId="1" fillId="0" borderId="1" xfId="1" applyNumberFormat="1" applyFont="1" applyFill="1" applyBorder="1" applyAlignment="1">
      <alignment horizontal="right" vertical="center" wrapText="1"/>
    </xf>
    <xf numFmtId="4" fontId="3" fillId="0" borderId="0" xfId="2" applyNumberFormat="1" applyFont="1" applyAlignment="1">
      <alignment vertical="center"/>
    </xf>
    <xf numFmtId="0" fontId="3" fillId="0" borderId="23" xfId="2" applyFont="1" applyBorder="1" applyAlignment="1">
      <alignment horizontal="center"/>
    </xf>
    <xf numFmtId="0" fontId="3" fillId="0" borderId="1" xfId="2" applyFont="1" applyBorder="1" applyAlignment="1">
      <alignment horizontal="center" wrapText="1"/>
    </xf>
    <xf numFmtId="0" fontId="3" fillId="0" borderId="19" xfId="2" applyFont="1" applyBorder="1" applyAlignment="1">
      <alignment horizontal="center"/>
    </xf>
    <xf numFmtId="0" fontId="5" fillId="3" borderId="18" xfId="2" applyFont="1" applyFill="1" applyBorder="1" applyAlignment="1">
      <alignment horizontal="center" vertical="center" wrapText="1"/>
    </xf>
    <xf numFmtId="0" fontId="5" fillId="3" borderId="20" xfId="2" applyFont="1" applyFill="1" applyBorder="1" applyAlignment="1">
      <alignment horizontal="center" vertical="center" wrapText="1"/>
    </xf>
    <xf numFmtId="0" fontId="0" fillId="0" borderId="13" xfId="0" applyBorder="1"/>
    <xf numFmtId="0" fontId="3" fillId="0" borderId="37" xfId="2" applyFont="1" applyBorder="1" applyAlignment="1"/>
    <xf numFmtId="0" fontId="0" fillId="0" borderId="33" xfId="0" applyBorder="1" applyAlignment="1">
      <alignment wrapText="1"/>
    </xf>
    <xf numFmtId="0" fontId="0" fillId="0" borderId="13" xfId="0" applyBorder="1" applyAlignment="1">
      <alignment wrapText="1"/>
    </xf>
    <xf numFmtId="0" fontId="3" fillId="0" borderId="11" xfId="2" applyFont="1" applyBorder="1" applyAlignment="1">
      <alignment horizontal="left" wrapText="1"/>
    </xf>
    <xf numFmtId="4" fontId="3" fillId="0" borderId="34" xfId="2" applyNumberFormat="1" applyFont="1" applyBorder="1" applyAlignment="1"/>
    <xf numFmtId="4" fontId="3" fillId="0" borderId="35" xfId="2" applyNumberFormat="1" applyFont="1" applyBorder="1" applyAlignment="1"/>
    <xf numFmtId="4" fontId="0" fillId="0" borderId="6" xfId="0" applyNumberFormat="1" applyBorder="1"/>
    <xf numFmtId="3" fontId="3" fillId="0" borderId="0" xfId="2" applyNumberFormat="1" applyFont="1"/>
    <xf numFmtId="0" fontId="3" fillId="0" borderId="23" xfId="2" applyFont="1" applyBorder="1" applyAlignment="1">
      <alignment horizontal="center"/>
    </xf>
    <xf numFmtId="0" fontId="3" fillId="0" borderId="1" xfId="2" applyFont="1" applyBorder="1" applyAlignment="1">
      <alignment horizontal="center" vertical="center" wrapText="1"/>
    </xf>
    <xf numFmtId="4" fontId="3" fillId="0" borderId="1" xfId="1" applyNumberFormat="1" applyFont="1" applyFill="1" applyBorder="1" applyAlignment="1">
      <alignment horizontal="right" vertical="center" wrapText="1"/>
    </xf>
    <xf numFmtId="0" fontId="3" fillId="0" borderId="0" xfId="2" applyFont="1" applyBorder="1" applyAlignment="1">
      <alignment horizontal="center" vertical="center"/>
    </xf>
    <xf numFmtId="4" fontId="3" fillId="0" borderId="6" xfId="2" applyNumberFormat="1" applyFont="1" applyBorder="1" applyAlignment="1"/>
    <xf numFmtId="0" fontId="3" fillId="0" borderId="11" xfId="2" applyFont="1" applyBorder="1" applyAlignment="1">
      <alignment horizontal="center"/>
    </xf>
    <xf numFmtId="4" fontId="3" fillId="0" borderId="0" xfId="2" applyNumberFormat="1" applyFont="1" applyFill="1" applyAlignment="1">
      <alignment vertical="center"/>
    </xf>
    <xf numFmtId="3" fontId="10" fillId="0" borderId="0" xfId="2" applyNumberFormat="1" applyFont="1" applyBorder="1" applyAlignment="1">
      <alignment horizontal="center" vertical="center" wrapText="1"/>
    </xf>
    <xf numFmtId="3" fontId="10" fillId="0" borderId="7" xfId="2" applyNumberFormat="1" applyFont="1" applyBorder="1" applyAlignment="1">
      <alignment horizontal="center" vertical="center" wrapText="1"/>
    </xf>
    <xf numFmtId="0" fontId="3" fillId="0" borderId="44" xfId="2" applyFont="1" applyBorder="1" applyAlignment="1">
      <alignment horizontal="center"/>
    </xf>
    <xf numFmtId="0" fontId="3" fillId="0" borderId="30" xfId="2" applyFont="1" applyBorder="1" applyAlignment="1">
      <alignment horizontal="center"/>
    </xf>
    <xf numFmtId="0" fontId="3" fillId="0" borderId="46" xfId="2" applyFont="1" applyBorder="1" applyAlignment="1">
      <alignment horizontal="center"/>
    </xf>
    <xf numFmtId="0" fontId="3" fillId="0" borderId="32" xfId="2" applyFont="1" applyBorder="1" applyAlignment="1">
      <alignment horizontal="center"/>
    </xf>
    <xf numFmtId="0" fontId="3" fillId="0" borderId="14" xfId="2" applyFont="1" applyBorder="1" applyAlignment="1">
      <alignment horizontal="center"/>
    </xf>
    <xf numFmtId="4" fontId="3" fillId="0" borderId="14" xfId="2" applyNumberFormat="1" applyFont="1" applyBorder="1" applyAlignment="1">
      <alignment horizontal="center"/>
    </xf>
    <xf numFmtId="4" fontId="3" fillId="0" borderId="17" xfId="2" applyNumberFormat="1" applyFont="1" applyBorder="1" applyAlignment="1">
      <alignment horizontal="center"/>
    </xf>
    <xf numFmtId="4" fontId="3" fillId="0" borderId="24" xfId="2" applyNumberFormat="1" applyFont="1" applyBorder="1" applyAlignment="1">
      <alignment horizontal="center"/>
    </xf>
    <xf numFmtId="4" fontId="3" fillId="0" borderId="25" xfId="2" applyNumberFormat="1" applyFont="1" applyBorder="1" applyAlignment="1">
      <alignment horizontal="center"/>
    </xf>
    <xf numFmtId="0" fontId="5" fillId="0" borderId="0" xfId="2" applyFont="1" applyBorder="1" applyAlignment="1">
      <alignment horizontal="center" wrapText="1"/>
    </xf>
    <xf numFmtId="0" fontId="5" fillId="3" borderId="9"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43" xfId="2" applyFont="1" applyFill="1" applyBorder="1" applyAlignment="1">
      <alignment horizontal="center" vertical="center" wrapText="1"/>
    </xf>
    <xf numFmtId="0" fontId="5" fillId="3" borderId="42" xfId="2" applyFont="1" applyFill="1" applyBorder="1" applyAlignment="1">
      <alignment horizontal="center" vertical="center" wrapText="1"/>
    </xf>
    <xf numFmtId="0" fontId="5" fillId="3" borderId="47" xfId="2" applyFont="1" applyFill="1" applyBorder="1" applyAlignment="1">
      <alignment horizontal="center" vertical="center" wrapText="1"/>
    </xf>
    <xf numFmtId="0" fontId="5" fillId="3" borderId="48" xfId="2" applyFont="1" applyFill="1" applyBorder="1" applyAlignment="1">
      <alignment horizontal="center" vertical="center" wrapText="1"/>
    </xf>
    <xf numFmtId="0" fontId="5" fillId="3" borderId="9" xfId="2" applyFont="1" applyFill="1" applyBorder="1" applyAlignment="1">
      <alignment horizontal="center"/>
    </xf>
    <xf numFmtId="0" fontId="5" fillId="3" borderId="10" xfId="2" applyFont="1" applyFill="1" applyBorder="1" applyAlignment="1">
      <alignment horizontal="center"/>
    </xf>
    <xf numFmtId="0" fontId="5" fillId="3" borderId="29" xfId="2" applyFont="1" applyFill="1" applyBorder="1" applyAlignment="1">
      <alignment horizontal="center"/>
    </xf>
    <xf numFmtId="0" fontId="5" fillId="3" borderId="11" xfId="2" applyFont="1" applyFill="1" applyBorder="1" applyAlignment="1">
      <alignment horizontal="center" wrapText="1"/>
    </xf>
    <xf numFmtId="0" fontId="5" fillId="3" borderId="1" xfId="2" applyFont="1" applyFill="1" applyBorder="1" applyAlignment="1">
      <alignment horizontal="center" wrapText="1"/>
    </xf>
    <xf numFmtId="0" fontId="5" fillId="3" borderId="12" xfId="2" applyFont="1" applyFill="1" applyBorder="1" applyAlignment="1">
      <alignment horizontal="center" wrapText="1"/>
    </xf>
    <xf numFmtId="0" fontId="5" fillId="3" borderId="4" xfId="2" applyFont="1" applyFill="1" applyBorder="1" applyAlignment="1">
      <alignment horizontal="center" wrapText="1"/>
    </xf>
    <xf numFmtId="0" fontId="5" fillId="3" borderId="15" xfId="2" applyFont="1" applyFill="1" applyBorder="1" applyAlignment="1">
      <alignment horizontal="center" wrapText="1"/>
    </xf>
    <xf numFmtId="0" fontId="5" fillId="3" borderId="16" xfId="2" applyFont="1" applyFill="1" applyBorder="1" applyAlignment="1">
      <alignment horizontal="center" wrapText="1"/>
    </xf>
    <xf numFmtId="0" fontId="5" fillId="3" borderId="14" xfId="2" applyFont="1" applyFill="1" applyBorder="1" applyAlignment="1">
      <alignment horizontal="center"/>
    </xf>
    <xf numFmtId="0" fontId="5" fillId="3" borderId="30" xfId="2" applyFont="1" applyFill="1" applyBorder="1" applyAlignment="1">
      <alignment horizontal="center"/>
    </xf>
    <xf numFmtId="0" fontId="5" fillId="3" borderId="33" xfId="2" applyFont="1" applyFill="1" applyBorder="1" applyAlignment="1">
      <alignment horizontal="center"/>
    </xf>
    <xf numFmtId="0" fontId="5" fillId="3" borderId="11" xfId="2" applyFont="1" applyFill="1" applyBorder="1" applyAlignment="1">
      <alignment horizontal="center"/>
    </xf>
    <xf numFmtId="0" fontId="5" fillId="3" borderId="34" xfId="2" applyFont="1" applyFill="1" applyBorder="1" applyAlignment="1">
      <alignment horizontal="center" wrapText="1"/>
    </xf>
    <xf numFmtId="0" fontId="5" fillId="3" borderId="39" xfId="2" applyFont="1" applyFill="1" applyBorder="1" applyAlignment="1">
      <alignment horizontal="center" wrapText="1"/>
    </xf>
    <xf numFmtId="0" fontId="5" fillId="3" borderId="10" xfId="2" applyFont="1" applyFill="1" applyBorder="1" applyAlignment="1">
      <alignment horizontal="center" wrapText="1"/>
    </xf>
    <xf numFmtId="0" fontId="5" fillId="3" borderId="40" xfId="2" applyFont="1" applyFill="1" applyBorder="1" applyAlignment="1">
      <alignment horizontal="center" wrapText="1"/>
    </xf>
    <xf numFmtId="4" fontId="3" fillId="0" borderId="24" xfId="2" applyNumberFormat="1" applyFont="1" applyFill="1" applyBorder="1" applyAlignment="1">
      <alignment horizontal="center" vertical="center"/>
    </xf>
    <xf numFmtId="4" fontId="3" fillId="0" borderId="41" xfId="2" applyNumberFormat="1" applyFont="1" applyFill="1" applyBorder="1" applyAlignment="1">
      <alignment horizontal="center" vertical="center"/>
    </xf>
    <xf numFmtId="4" fontId="3" fillId="0" borderId="25" xfId="2" applyNumberFormat="1" applyFont="1" applyFill="1" applyBorder="1" applyAlignment="1">
      <alignment horizontal="center" vertical="center"/>
    </xf>
    <xf numFmtId="0" fontId="3" fillId="0" borderId="5" xfId="2" applyFont="1" applyFill="1" applyBorder="1" applyAlignment="1">
      <alignment horizontal="left" vertical="center"/>
    </xf>
    <xf numFmtId="0" fontId="3" fillId="0" borderId="0" xfId="2" applyFont="1" applyFill="1" applyBorder="1" applyAlignment="1">
      <alignment horizontal="left" vertical="center"/>
    </xf>
    <xf numFmtId="0" fontId="3" fillId="0" borderId="6" xfId="2" applyFont="1" applyFill="1" applyBorder="1" applyAlignment="1">
      <alignment horizontal="left" vertical="center"/>
    </xf>
    <xf numFmtId="0" fontId="3" fillId="0" borderId="0" xfId="2" applyFont="1" applyFill="1" applyBorder="1" applyAlignment="1">
      <alignment horizontal="left" vertical="center" wrapText="1"/>
    </xf>
    <xf numFmtId="0" fontId="3" fillId="0" borderId="14" xfId="2" applyFont="1" applyBorder="1" applyAlignment="1">
      <alignment horizontal="left"/>
    </xf>
    <xf numFmtId="0" fontId="3" fillId="0" borderId="30" xfId="2" applyFont="1" applyBorder="1" applyAlignment="1">
      <alignment horizontal="left"/>
    </xf>
    <xf numFmtId="4" fontId="3" fillId="0" borderId="1" xfId="2" applyNumberFormat="1" applyFont="1" applyBorder="1" applyAlignment="1">
      <alignment horizontal="center"/>
    </xf>
    <xf numFmtId="4" fontId="3" fillId="0" borderId="35" xfId="2" applyNumberFormat="1" applyFont="1" applyBorder="1" applyAlignment="1">
      <alignment horizontal="center"/>
    </xf>
    <xf numFmtId="0" fontId="3" fillId="0" borderId="24" xfId="2" applyFont="1" applyBorder="1" applyAlignment="1">
      <alignment horizontal="center"/>
    </xf>
    <xf numFmtId="0" fontId="3" fillId="0" borderId="23" xfId="2" applyFont="1" applyBorder="1" applyAlignment="1">
      <alignment horizontal="center"/>
    </xf>
    <xf numFmtId="0" fontId="3" fillId="0" borderId="37" xfId="2" applyFont="1" applyBorder="1" applyAlignment="1">
      <alignment horizontal="center"/>
    </xf>
    <xf numFmtId="0" fontId="3" fillId="0" borderId="14" xfId="2" applyFont="1" applyBorder="1" applyAlignment="1">
      <alignment horizontal="center" vertical="center" wrapText="1"/>
    </xf>
    <xf numFmtId="0" fontId="3" fillId="0" borderId="30" xfId="2" applyFont="1" applyBorder="1" applyAlignment="1">
      <alignment horizontal="center" vertical="center" wrapText="1"/>
    </xf>
    <xf numFmtId="4" fontId="3" fillId="0" borderId="14" xfId="2" applyNumberFormat="1" applyFont="1" applyBorder="1" applyAlignment="1">
      <alignment horizontal="center" vertical="center"/>
    </xf>
    <xf numFmtId="4" fontId="3" fillId="0" borderId="17" xfId="2" applyNumberFormat="1" applyFont="1" applyBorder="1" applyAlignment="1">
      <alignment horizontal="center" vertical="center"/>
    </xf>
    <xf numFmtId="3" fontId="3" fillId="0" borderId="14" xfId="2" applyNumberFormat="1" applyFont="1" applyBorder="1" applyAlignment="1">
      <alignment horizontal="center"/>
    </xf>
    <xf numFmtId="3" fontId="3" fillId="0" borderId="17" xfId="2" applyNumberFormat="1" applyFont="1" applyBorder="1" applyAlignment="1">
      <alignment horizontal="center"/>
    </xf>
    <xf numFmtId="0" fontId="5" fillId="3" borderId="19" xfId="2" applyFont="1" applyFill="1" applyBorder="1" applyAlignment="1">
      <alignment horizontal="center" vertical="center" wrapText="1"/>
    </xf>
    <xf numFmtId="0" fontId="5" fillId="3" borderId="45" xfId="2" applyFont="1" applyFill="1" applyBorder="1" applyAlignment="1">
      <alignment horizontal="center" vertical="center" wrapText="1"/>
    </xf>
    <xf numFmtId="0" fontId="5" fillId="3" borderId="49" xfId="2" applyFont="1" applyFill="1" applyBorder="1" applyAlignment="1">
      <alignment horizontal="center" vertical="center" wrapText="1"/>
    </xf>
    <xf numFmtId="0" fontId="3" fillId="0" borderId="25" xfId="2" applyFont="1" applyBorder="1"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ydes_\g\DUZENLI%20VERI%20VE%20BILGILER\EL%20VER&#304;LER&#304;\HS%2019%20Kas&#305;m%2007\09%20A&#287;ustos\Documents%20and%20Settings\meltem\Local%20Settings\Temporary%20Internet%20Files\Content.IE5\07QNU1I7\odemelerdenge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_\g\Users\timur-\Desktop\DUZENLI%20VERI%20VE%20BILGILER\EL%20VER&#304;LER&#304;\HS%2019%20Kas&#305;m%2007\09%20A&#287;ustos\Documents%20and%20Settings\meltem\Local%20Settings\Temporary%20Internet%20Files\Content.IE5\07QNU1I7\odemelerdenge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558"/>
  <sheetViews>
    <sheetView tabSelected="1" zoomScaleNormal="100" workbookViewId="0">
      <selection activeCell="B523" sqref="B523"/>
    </sheetView>
  </sheetViews>
  <sheetFormatPr defaultColWidth="7.7109375" defaultRowHeight="15.75"/>
  <cols>
    <col min="1" max="1" width="26.42578125" style="167" customWidth="1"/>
    <col min="2" max="2" width="20.85546875" style="167" customWidth="1"/>
    <col min="3" max="3" width="18.5703125" style="168" customWidth="1"/>
    <col min="4" max="4" width="7.7109375" style="170"/>
    <col min="5" max="5" width="14.140625" style="169" customWidth="1"/>
    <col min="6" max="6" width="14.42578125" style="170" customWidth="1"/>
    <col min="7" max="9" width="7.7109375" style="170" customWidth="1"/>
    <col min="10" max="10" width="12.42578125" style="170" customWidth="1"/>
    <col min="11" max="12" width="7.7109375" style="170"/>
    <col min="13" max="13" width="11.42578125" style="170" bestFit="1" customWidth="1"/>
    <col min="14" max="16384" width="7.7109375" style="170"/>
  </cols>
  <sheetData>
    <row r="1" spans="1:17" ht="15.75" customHeight="1">
      <c r="A1" s="265" t="s">
        <v>517</v>
      </c>
      <c r="B1" s="265"/>
      <c r="C1" s="265"/>
      <c r="F1" s="191"/>
      <c r="G1" s="191"/>
      <c r="H1" s="191"/>
      <c r="I1" s="191"/>
      <c r="J1" s="191"/>
      <c r="K1" s="191"/>
      <c r="L1" s="191"/>
      <c r="M1" s="191"/>
      <c r="N1" s="191"/>
      <c r="O1" s="191"/>
      <c r="P1" s="191"/>
      <c r="Q1" s="191"/>
    </row>
    <row r="2" spans="1:17" ht="15.75" customHeight="1">
      <c r="A2" s="265"/>
      <c r="B2" s="265"/>
      <c r="C2" s="265"/>
      <c r="F2" s="191"/>
      <c r="G2" s="191"/>
      <c r="H2" s="191"/>
      <c r="I2" s="191"/>
      <c r="J2" s="191"/>
      <c r="K2" s="191"/>
      <c r="L2" s="191"/>
      <c r="M2" s="191"/>
      <c r="N2" s="191"/>
      <c r="O2" s="191"/>
      <c r="P2" s="191"/>
      <c r="Q2" s="191"/>
    </row>
    <row r="3" spans="1:17" ht="47.25" customHeight="1">
      <c r="A3" s="266"/>
      <c r="B3" s="266"/>
      <c r="C3" s="266"/>
      <c r="F3" s="191"/>
      <c r="G3" s="191"/>
      <c r="H3" s="191"/>
      <c r="I3" s="191"/>
      <c r="J3" s="191"/>
      <c r="K3" s="191"/>
      <c r="L3" s="191"/>
      <c r="M3" s="191"/>
      <c r="N3" s="191"/>
      <c r="O3" s="191"/>
      <c r="P3" s="191"/>
      <c r="Q3" s="191"/>
    </row>
    <row r="4" spans="1:17" ht="15.75" customHeight="1">
      <c r="A4" s="206" t="s">
        <v>0</v>
      </c>
      <c r="B4" s="207" t="s">
        <v>1</v>
      </c>
      <c r="C4" s="208" t="s">
        <v>514</v>
      </c>
      <c r="E4" s="168"/>
      <c r="F4" s="191"/>
      <c r="G4" s="191"/>
      <c r="H4" s="191"/>
      <c r="I4" s="191"/>
      <c r="J4" s="191"/>
      <c r="K4" s="191"/>
      <c r="L4" s="191"/>
      <c r="M4" s="191"/>
      <c r="N4" s="191"/>
      <c r="O4" s="191"/>
      <c r="P4" s="191"/>
      <c r="Q4" s="191"/>
    </row>
    <row r="5" spans="1:17" hidden="1">
      <c r="A5" s="171" t="s">
        <v>3</v>
      </c>
      <c r="B5" s="172" t="s">
        <v>498</v>
      </c>
      <c r="C5" s="173">
        <v>107283169</v>
      </c>
      <c r="F5" s="188"/>
      <c r="G5" s="189"/>
      <c r="H5" s="192"/>
      <c r="I5" s="188"/>
      <c r="J5" s="188"/>
      <c r="K5" s="188"/>
      <c r="L5" s="188"/>
      <c r="M5" s="188"/>
      <c r="N5" s="188"/>
      <c r="O5" s="188"/>
      <c r="P5" s="188"/>
      <c r="Q5" s="188"/>
    </row>
    <row r="6" spans="1:17" hidden="1">
      <c r="A6" s="175" t="s">
        <v>3</v>
      </c>
      <c r="B6" s="176" t="s">
        <v>9</v>
      </c>
      <c r="C6" s="177">
        <v>30586109</v>
      </c>
      <c r="F6" s="169"/>
      <c r="H6" s="174"/>
    </row>
    <row r="7" spans="1:17" hidden="1">
      <c r="A7" s="175" t="s">
        <v>3</v>
      </c>
      <c r="B7" s="176" t="s">
        <v>4</v>
      </c>
      <c r="C7" s="177">
        <v>15857948</v>
      </c>
      <c r="F7" s="169"/>
      <c r="H7" s="174"/>
      <c r="J7" s="178"/>
      <c r="K7" s="178"/>
    </row>
    <row r="8" spans="1:17" hidden="1">
      <c r="A8" s="175" t="s">
        <v>3</v>
      </c>
      <c r="B8" s="176" t="s">
        <v>5</v>
      </c>
      <c r="C8" s="177">
        <v>6237099</v>
      </c>
      <c r="F8" s="169"/>
      <c r="H8" s="174"/>
      <c r="J8" s="178"/>
      <c r="K8" s="178"/>
    </row>
    <row r="9" spans="1:17" hidden="1">
      <c r="A9" s="175" t="s">
        <v>3</v>
      </c>
      <c r="B9" s="176" t="s">
        <v>6</v>
      </c>
      <c r="C9" s="177">
        <v>12805839</v>
      </c>
      <c r="F9" s="169"/>
      <c r="H9" s="174"/>
      <c r="J9" s="178"/>
      <c r="K9" s="178"/>
    </row>
    <row r="10" spans="1:17" hidden="1">
      <c r="A10" s="175" t="s">
        <v>3</v>
      </c>
      <c r="B10" s="176" t="s">
        <v>7</v>
      </c>
      <c r="C10" s="177">
        <v>7035708</v>
      </c>
      <c r="F10" s="169"/>
      <c r="H10" s="174"/>
      <c r="J10" s="178"/>
      <c r="K10" s="178"/>
    </row>
    <row r="11" spans="1:17" hidden="1">
      <c r="A11" s="175" t="s">
        <v>3</v>
      </c>
      <c r="B11" s="176" t="s">
        <v>8</v>
      </c>
      <c r="C11" s="177">
        <v>20126118</v>
      </c>
      <c r="F11" s="169"/>
      <c r="H11" s="174"/>
      <c r="J11" s="178"/>
      <c r="K11" s="178"/>
    </row>
    <row r="12" spans="1:17" hidden="1">
      <c r="A12" s="175" t="s">
        <v>3</v>
      </c>
      <c r="B12" s="176" t="s">
        <v>10</v>
      </c>
      <c r="C12" s="177">
        <v>3005928</v>
      </c>
      <c r="F12" s="169"/>
      <c r="H12" s="174"/>
      <c r="J12" s="178"/>
      <c r="K12" s="178"/>
    </row>
    <row r="13" spans="1:17" hidden="1">
      <c r="A13" s="175" t="s">
        <v>3</v>
      </c>
      <c r="B13" s="176" t="s">
        <v>11</v>
      </c>
      <c r="C13" s="177">
        <v>8434232</v>
      </c>
      <c r="F13" s="169"/>
      <c r="H13" s="174"/>
      <c r="J13" s="178"/>
      <c r="K13" s="178"/>
    </row>
    <row r="14" spans="1:17" hidden="1">
      <c r="A14" s="175" t="s">
        <v>3</v>
      </c>
      <c r="B14" s="176" t="s">
        <v>12</v>
      </c>
      <c r="C14" s="177">
        <v>3194188</v>
      </c>
      <c r="F14" s="169"/>
      <c r="H14" s="174"/>
      <c r="J14" s="178"/>
      <c r="K14" s="178"/>
    </row>
    <row r="15" spans="1:17" hidden="1">
      <c r="A15" s="179" t="s">
        <v>13</v>
      </c>
      <c r="B15" s="180" t="s">
        <v>498</v>
      </c>
      <c r="C15" s="181">
        <v>79828385</v>
      </c>
      <c r="G15" s="169"/>
      <c r="H15" s="174"/>
      <c r="J15" s="178"/>
      <c r="K15" s="178"/>
    </row>
    <row r="16" spans="1:17" hidden="1">
      <c r="A16" s="175" t="s">
        <v>13</v>
      </c>
      <c r="B16" s="176" t="s">
        <v>9</v>
      </c>
      <c r="C16" s="177">
        <v>5716660</v>
      </c>
      <c r="F16" s="169"/>
      <c r="H16" s="174"/>
      <c r="J16" s="178"/>
      <c r="K16" s="178"/>
    </row>
    <row r="17" spans="1:11" hidden="1">
      <c r="A17" s="175" t="s">
        <v>13</v>
      </c>
      <c r="B17" s="176" t="s">
        <v>14</v>
      </c>
      <c r="C17" s="177">
        <v>2808761</v>
      </c>
      <c r="F17" s="169"/>
      <c r="H17" s="174"/>
      <c r="J17" s="178"/>
      <c r="K17" s="178"/>
    </row>
    <row r="18" spans="1:11" hidden="1">
      <c r="A18" s="175" t="s">
        <v>13</v>
      </c>
      <c r="B18" s="176" t="s">
        <v>15</v>
      </c>
      <c r="C18" s="177">
        <v>2311960</v>
      </c>
      <c r="F18" s="169"/>
      <c r="H18" s="174"/>
      <c r="J18" s="178"/>
      <c r="K18" s="178"/>
    </row>
    <row r="19" spans="1:11" hidden="1">
      <c r="A19" s="175" t="s">
        <v>13</v>
      </c>
      <c r="B19" s="176" t="s">
        <v>16</v>
      </c>
      <c r="C19" s="177">
        <v>3986586</v>
      </c>
      <c r="F19" s="169"/>
      <c r="H19" s="174"/>
      <c r="J19" s="178"/>
      <c r="K19" s="178"/>
    </row>
    <row r="20" spans="1:11" hidden="1">
      <c r="A20" s="175" t="s">
        <v>13</v>
      </c>
      <c r="B20" s="176" t="s">
        <v>17</v>
      </c>
      <c r="C20" s="177">
        <v>3652149</v>
      </c>
      <c r="F20" s="169"/>
      <c r="H20" s="174"/>
      <c r="J20" s="178"/>
      <c r="K20" s="178"/>
    </row>
    <row r="21" spans="1:11" hidden="1">
      <c r="A21" s="175" t="s">
        <v>13</v>
      </c>
      <c r="B21" s="176" t="s">
        <v>18</v>
      </c>
      <c r="C21" s="177">
        <v>1109394</v>
      </c>
      <c r="F21" s="169"/>
      <c r="H21" s="174"/>
      <c r="J21" s="178"/>
      <c r="K21" s="178"/>
    </row>
    <row r="22" spans="1:11" hidden="1">
      <c r="A22" s="175" t="s">
        <v>13</v>
      </c>
      <c r="B22" s="176" t="s">
        <v>19</v>
      </c>
      <c r="C22" s="177">
        <v>3148079</v>
      </c>
      <c r="F22" s="169"/>
      <c r="H22" s="174"/>
      <c r="J22" s="178"/>
      <c r="K22" s="178"/>
    </row>
    <row r="23" spans="1:11" hidden="1">
      <c r="A23" s="175" t="s">
        <v>13</v>
      </c>
      <c r="B23" s="176" t="s">
        <v>20</v>
      </c>
      <c r="C23" s="177">
        <v>7459018</v>
      </c>
      <c r="F23" s="169"/>
      <c r="H23" s="174"/>
      <c r="J23" s="178"/>
      <c r="K23" s="178"/>
    </row>
    <row r="24" spans="1:11" hidden="1">
      <c r="A24" s="175" t="s">
        <v>13</v>
      </c>
      <c r="B24" s="176" t="s">
        <v>21</v>
      </c>
      <c r="C24" s="177">
        <v>11191609</v>
      </c>
      <c r="F24" s="169"/>
      <c r="H24" s="174"/>
      <c r="J24" s="178"/>
      <c r="K24" s="178"/>
    </row>
    <row r="25" spans="1:11" hidden="1">
      <c r="A25" s="175" t="s">
        <v>13</v>
      </c>
      <c r="B25" s="176" t="s">
        <v>22</v>
      </c>
      <c r="C25" s="177">
        <v>1545348</v>
      </c>
      <c r="F25" s="169"/>
      <c r="H25" s="174"/>
      <c r="J25" s="178"/>
      <c r="K25" s="178"/>
    </row>
    <row r="26" spans="1:11" hidden="1">
      <c r="A26" s="175" t="s">
        <v>13</v>
      </c>
      <c r="B26" s="176" t="s">
        <v>23</v>
      </c>
      <c r="C26" s="177">
        <v>3230017</v>
      </c>
      <c r="F26" s="169"/>
      <c r="H26" s="174"/>
      <c r="J26" s="178"/>
      <c r="K26" s="178"/>
    </row>
    <row r="27" spans="1:11" hidden="1">
      <c r="A27" s="175" t="s">
        <v>13</v>
      </c>
      <c r="B27" s="176" t="s">
        <v>24</v>
      </c>
      <c r="C27" s="177">
        <v>5549902</v>
      </c>
      <c r="F27" s="169"/>
      <c r="H27" s="174"/>
      <c r="J27" s="178"/>
      <c r="K27" s="178"/>
    </row>
    <row r="28" spans="1:11" hidden="1">
      <c r="A28" s="175" t="s">
        <v>13</v>
      </c>
      <c r="B28" s="176" t="s">
        <v>25</v>
      </c>
      <c r="C28" s="177">
        <v>3744102</v>
      </c>
      <c r="F28" s="169"/>
      <c r="H28" s="174"/>
      <c r="J28" s="178"/>
      <c r="K28" s="178"/>
    </row>
    <row r="29" spans="1:11" hidden="1">
      <c r="A29" s="175" t="s">
        <v>13</v>
      </c>
      <c r="B29" s="176" t="s">
        <v>26</v>
      </c>
      <c r="C29" s="177">
        <v>795274</v>
      </c>
      <c r="F29" s="169"/>
      <c r="H29" s="174"/>
      <c r="J29" s="178"/>
      <c r="K29" s="178"/>
    </row>
    <row r="30" spans="1:11" hidden="1">
      <c r="A30" s="175" t="s">
        <v>13</v>
      </c>
      <c r="B30" s="176" t="s">
        <v>27</v>
      </c>
      <c r="C30" s="177">
        <v>8369730</v>
      </c>
      <c r="F30" s="169"/>
      <c r="H30" s="174"/>
      <c r="J30" s="178"/>
      <c r="K30" s="178"/>
    </row>
    <row r="31" spans="1:11" hidden="1">
      <c r="A31" s="175" t="s">
        <v>13</v>
      </c>
      <c r="B31" s="176" t="s">
        <v>28</v>
      </c>
      <c r="C31" s="177">
        <v>5169463</v>
      </c>
      <c r="F31" s="169"/>
      <c r="H31" s="174"/>
      <c r="J31" s="178"/>
      <c r="K31" s="178"/>
    </row>
    <row r="32" spans="1:11" hidden="1">
      <c r="A32" s="175" t="s">
        <v>13</v>
      </c>
      <c r="B32" s="176" t="s">
        <v>29</v>
      </c>
      <c r="C32" s="177">
        <v>3125878</v>
      </c>
      <c r="F32" s="169"/>
      <c r="H32" s="174"/>
      <c r="J32" s="178"/>
      <c r="K32" s="178"/>
    </row>
    <row r="33" spans="1:11" hidden="1">
      <c r="A33" s="175" t="s">
        <v>13</v>
      </c>
      <c r="B33" s="176" t="s">
        <v>30</v>
      </c>
      <c r="C33" s="177">
        <v>6914455</v>
      </c>
      <c r="F33" s="169"/>
      <c r="H33" s="174"/>
      <c r="J33" s="178"/>
      <c r="K33" s="178"/>
    </row>
    <row r="34" spans="1:11" hidden="1">
      <c r="A34" s="179" t="s">
        <v>31</v>
      </c>
      <c r="B34" s="180" t="s">
        <v>498</v>
      </c>
      <c r="C34" s="181">
        <v>172610146</v>
      </c>
      <c r="G34" s="169"/>
      <c r="H34" s="174"/>
      <c r="J34" s="178"/>
      <c r="K34" s="178"/>
    </row>
    <row r="35" spans="1:11" hidden="1">
      <c r="A35" s="175" t="s">
        <v>31</v>
      </c>
      <c r="B35" s="176" t="s">
        <v>9</v>
      </c>
      <c r="C35" s="177">
        <v>28372621</v>
      </c>
      <c r="F35" s="169"/>
      <c r="H35" s="174"/>
      <c r="J35" s="178"/>
      <c r="K35" s="178"/>
    </row>
    <row r="36" spans="1:11" hidden="1">
      <c r="A36" s="175" t="s">
        <v>31</v>
      </c>
      <c r="B36" s="176" t="s">
        <v>32</v>
      </c>
      <c r="C36" s="177">
        <v>19797921</v>
      </c>
      <c r="F36" s="169"/>
      <c r="H36" s="174"/>
      <c r="J36" s="178"/>
      <c r="K36" s="178"/>
    </row>
    <row r="37" spans="1:11" hidden="1">
      <c r="A37" s="175" t="s">
        <v>31</v>
      </c>
      <c r="B37" s="176" t="s">
        <v>506</v>
      </c>
      <c r="C37" s="177">
        <v>25653329</v>
      </c>
      <c r="F37" s="169"/>
      <c r="H37" s="174"/>
      <c r="J37" s="178"/>
      <c r="K37" s="178"/>
    </row>
    <row r="38" spans="1:11" hidden="1">
      <c r="A38" s="175" t="s">
        <v>31</v>
      </c>
      <c r="B38" s="176" t="s">
        <v>33</v>
      </c>
      <c r="C38" s="177">
        <v>18395995</v>
      </c>
      <c r="F38" s="169"/>
      <c r="H38" s="174"/>
      <c r="J38" s="178"/>
      <c r="K38" s="178"/>
    </row>
    <row r="39" spans="1:11" hidden="1">
      <c r="A39" s="175" t="s">
        <v>31</v>
      </c>
      <c r="B39" s="176" t="s">
        <v>34</v>
      </c>
      <c r="C39" s="177">
        <v>15300794</v>
      </c>
      <c r="F39" s="169"/>
      <c r="H39" s="174"/>
      <c r="J39" s="178"/>
      <c r="K39" s="178"/>
    </row>
    <row r="40" spans="1:11" hidden="1">
      <c r="A40" s="175" t="s">
        <v>31</v>
      </c>
      <c r="B40" s="176" t="s">
        <v>35</v>
      </c>
      <c r="C40" s="177">
        <v>32353202</v>
      </c>
      <c r="F40" s="169"/>
      <c r="H40" s="174"/>
      <c r="J40" s="178"/>
      <c r="K40" s="178"/>
    </row>
    <row r="41" spans="1:11" hidden="1">
      <c r="A41" s="175" t="s">
        <v>31</v>
      </c>
      <c r="B41" s="176" t="s">
        <v>36</v>
      </c>
      <c r="C41" s="177">
        <v>11986060</v>
      </c>
      <c r="F41" s="169"/>
      <c r="H41" s="174"/>
      <c r="J41" s="178"/>
      <c r="K41" s="178"/>
    </row>
    <row r="42" spans="1:11" hidden="1">
      <c r="A42" s="175" t="s">
        <v>31</v>
      </c>
      <c r="B42" s="176" t="s">
        <v>37</v>
      </c>
      <c r="C42" s="177">
        <v>20750224</v>
      </c>
      <c r="F42" s="169"/>
      <c r="H42" s="174"/>
      <c r="J42" s="178"/>
      <c r="K42" s="178"/>
    </row>
    <row r="43" spans="1:11" hidden="1">
      <c r="A43" s="179" t="s">
        <v>38</v>
      </c>
      <c r="B43" s="180" t="s">
        <v>498</v>
      </c>
      <c r="C43" s="181">
        <v>43311283</v>
      </c>
      <c r="G43" s="169"/>
      <c r="H43" s="174"/>
      <c r="J43" s="178"/>
      <c r="K43" s="178"/>
    </row>
    <row r="44" spans="1:11" hidden="1">
      <c r="A44" s="175" t="s">
        <v>38</v>
      </c>
      <c r="B44" s="176" t="s">
        <v>9</v>
      </c>
      <c r="C44" s="177">
        <v>21594555</v>
      </c>
      <c r="F44" s="169"/>
      <c r="H44" s="174"/>
      <c r="J44" s="178"/>
      <c r="K44" s="178"/>
    </row>
    <row r="45" spans="1:11" hidden="1">
      <c r="A45" s="175" t="s">
        <v>38</v>
      </c>
      <c r="B45" s="176" t="s">
        <v>39</v>
      </c>
      <c r="C45" s="177">
        <v>5127488</v>
      </c>
      <c r="F45" s="169"/>
      <c r="H45" s="174"/>
      <c r="J45" s="178"/>
      <c r="K45" s="178"/>
    </row>
    <row r="46" spans="1:11" hidden="1">
      <c r="A46" s="175" t="s">
        <v>38</v>
      </c>
      <c r="B46" s="176" t="s">
        <v>40</v>
      </c>
      <c r="C46" s="177">
        <v>3147783</v>
      </c>
      <c r="F46" s="169"/>
      <c r="H46" s="174"/>
      <c r="J46" s="178"/>
      <c r="K46" s="178"/>
    </row>
    <row r="47" spans="1:11" hidden="1">
      <c r="A47" s="175" t="s">
        <v>38</v>
      </c>
      <c r="B47" s="176" t="s">
        <v>41</v>
      </c>
      <c r="C47" s="177">
        <v>2815440</v>
      </c>
      <c r="F47" s="169"/>
      <c r="H47" s="174"/>
      <c r="J47" s="178"/>
      <c r="K47" s="178"/>
    </row>
    <row r="48" spans="1:11" hidden="1">
      <c r="A48" s="175" t="s">
        <v>38</v>
      </c>
      <c r="B48" s="176" t="s">
        <v>42</v>
      </c>
      <c r="C48" s="177">
        <v>1949731</v>
      </c>
      <c r="F48" s="169"/>
      <c r="H48" s="174"/>
      <c r="J48" s="178"/>
      <c r="K48" s="178"/>
    </row>
    <row r="49" spans="1:11" hidden="1">
      <c r="A49" s="175" t="s">
        <v>38</v>
      </c>
      <c r="B49" s="176" t="s">
        <v>43</v>
      </c>
      <c r="C49" s="177">
        <v>7091220</v>
      </c>
      <c r="F49" s="169"/>
      <c r="H49" s="174"/>
      <c r="J49" s="178"/>
      <c r="K49" s="178"/>
    </row>
    <row r="50" spans="1:11" hidden="1">
      <c r="A50" s="175" t="s">
        <v>38</v>
      </c>
      <c r="B50" s="176" t="s">
        <v>44</v>
      </c>
      <c r="C50" s="177">
        <v>1371879</v>
      </c>
      <c r="F50" s="169"/>
      <c r="H50" s="174"/>
      <c r="J50" s="178"/>
      <c r="K50" s="178"/>
    </row>
    <row r="51" spans="1:11" hidden="1">
      <c r="A51" s="175" t="s">
        <v>38</v>
      </c>
      <c r="B51" s="176" t="s">
        <v>504</v>
      </c>
      <c r="C51" s="177">
        <v>213187</v>
      </c>
      <c r="F51" s="169"/>
      <c r="H51" s="174"/>
      <c r="J51" s="178"/>
      <c r="K51" s="178"/>
    </row>
    <row r="52" spans="1:11" hidden="1">
      <c r="A52" s="179" t="s">
        <v>45</v>
      </c>
      <c r="B52" s="180" t="s">
        <v>498</v>
      </c>
      <c r="C52" s="181">
        <v>59912664</v>
      </c>
      <c r="G52" s="169"/>
      <c r="H52" s="174"/>
      <c r="J52" s="178"/>
      <c r="K52" s="178"/>
    </row>
    <row r="53" spans="1:11" hidden="1">
      <c r="A53" s="175" t="s">
        <v>45</v>
      </c>
      <c r="B53" s="176" t="s">
        <v>9</v>
      </c>
      <c r="C53" s="177">
        <v>18175970</v>
      </c>
      <c r="F53" s="169"/>
      <c r="H53" s="174"/>
      <c r="J53" s="178"/>
      <c r="K53" s="178"/>
    </row>
    <row r="54" spans="1:11" hidden="1">
      <c r="A54" s="175" t="s">
        <v>45</v>
      </c>
      <c r="B54" s="176" t="s">
        <v>46</v>
      </c>
      <c r="C54" s="177">
        <v>4832952</v>
      </c>
      <c r="F54" s="169"/>
      <c r="H54" s="174"/>
      <c r="J54" s="178"/>
      <c r="K54" s="178"/>
    </row>
    <row r="55" spans="1:11" hidden="1">
      <c r="A55" s="175" t="s">
        <v>45</v>
      </c>
      <c r="B55" s="176" t="s">
        <v>47</v>
      </c>
      <c r="C55" s="177">
        <v>6030956</v>
      </c>
      <c r="F55" s="169"/>
      <c r="H55" s="174"/>
      <c r="J55" s="178"/>
      <c r="K55" s="178"/>
    </row>
    <row r="56" spans="1:11" hidden="1">
      <c r="A56" s="175" t="s">
        <v>45</v>
      </c>
      <c r="B56" s="176" t="s">
        <v>48</v>
      </c>
      <c r="C56" s="177">
        <v>2133641</v>
      </c>
      <c r="F56" s="169"/>
      <c r="H56" s="174"/>
      <c r="J56" s="178"/>
      <c r="K56" s="178"/>
    </row>
    <row r="57" spans="1:11" hidden="1">
      <c r="A57" s="175" t="s">
        <v>45</v>
      </c>
      <c r="B57" s="176" t="s">
        <v>49</v>
      </c>
      <c r="C57" s="177">
        <v>10467454</v>
      </c>
      <c r="F57" s="169"/>
      <c r="H57" s="174"/>
      <c r="J57" s="178"/>
      <c r="K57" s="178"/>
    </row>
    <row r="58" spans="1:11" hidden="1">
      <c r="A58" s="175" t="s">
        <v>45</v>
      </c>
      <c r="B58" s="176" t="s">
        <v>50</v>
      </c>
      <c r="C58" s="177">
        <v>4909084</v>
      </c>
      <c r="F58" s="169"/>
      <c r="H58" s="174"/>
      <c r="J58" s="178"/>
      <c r="K58" s="178"/>
    </row>
    <row r="59" spans="1:11" hidden="1">
      <c r="A59" s="175" t="s">
        <v>45</v>
      </c>
      <c r="B59" s="176" t="s">
        <v>51</v>
      </c>
      <c r="C59" s="177">
        <v>13362607</v>
      </c>
      <c r="F59" s="169"/>
      <c r="H59" s="174"/>
      <c r="J59" s="178"/>
      <c r="K59" s="178"/>
    </row>
    <row r="60" spans="1:11" hidden="1">
      <c r="A60" s="179" t="s">
        <v>52</v>
      </c>
      <c r="B60" s="180" t="s">
        <v>498</v>
      </c>
      <c r="C60" s="181">
        <v>59487980</v>
      </c>
      <c r="G60" s="169"/>
      <c r="H60" s="174"/>
      <c r="J60" s="178"/>
      <c r="K60" s="178"/>
    </row>
    <row r="61" spans="1:11" hidden="1">
      <c r="A61" s="175" t="s">
        <v>52</v>
      </c>
      <c r="B61" s="176" t="s">
        <v>9</v>
      </c>
      <c r="C61" s="177">
        <v>16589134</v>
      </c>
      <c r="F61" s="169"/>
      <c r="H61" s="174"/>
      <c r="J61" s="178"/>
      <c r="K61" s="178"/>
    </row>
    <row r="62" spans="1:11" hidden="1">
      <c r="A62" s="175" t="s">
        <v>52</v>
      </c>
      <c r="B62" s="176" t="s">
        <v>53</v>
      </c>
      <c r="C62" s="177">
        <v>6913587</v>
      </c>
      <c r="F62" s="169"/>
      <c r="H62" s="174"/>
      <c r="J62" s="178"/>
      <c r="K62" s="178"/>
    </row>
    <row r="63" spans="1:11" hidden="1">
      <c r="A63" s="175" t="s">
        <v>52</v>
      </c>
      <c r="B63" s="176" t="s">
        <v>54</v>
      </c>
      <c r="C63" s="177">
        <v>2086710</v>
      </c>
      <c r="F63" s="169"/>
      <c r="H63" s="174"/>
      <c r="J63" s="178"/>
      <c r="K63" s="178"/>
    </row>
    <row r="64" spans="1:11" hidden="1">
      <c r="A64" s="175" t="s">
        <v>52</v>
      </c>
      <c r="B64" s="176" t="s">
        <v>55</v>
      </c>
      <c r="C64" s="177">
        <v>15708406</v>
      </c>
      <c r="F64" s="169"/>
      <c r="H64" s="174"/>
      <c r="J64" s="178"/>
      <c r="K64" s="178"/>
    </row>
    <row r="65" spans="1:11" hidden="1">
      <c r="A65" s="175" t="s">
        <v>52</v>
      </c>
      <c r="B65" s="176" t="s">
        <v>56</v>
      </c>
      <c r="C65" s="177">
        <v>7759733</v>
      </c>
      <c r="F65" s="169"/>
      <c r="H65" s="174"/>
      <c r="J65" s="178"/>
      <c r="K65" s="178"/>
    </row>
    <row r="66" spans="1:11" hidden="1">
      <c r="A66" s="175" t="s">
        <v>52</v>
      </c>
      <c r="B66" s="176" t="s">
        <v>57</v>
      </c>
      <c r="C66" s="177">
        <v>10430410</v>
      </c>
      <c r="F66" s="169"/>
      <c r="H66" s="174"/>
      <c r="J66" s="178"/>
      <c r="K66" s="178"/>
    </row>
    <row r="67" spans="1:11" hidden="1">
      <c r="A67" s="179" t="s">
        <v>58</v>
      </c>
      <c r="B67" s="180" t="s">
        <v>498</v>
      </c>
      <c r="C67" s="181">
        <v>103968155</v>
      </c>
      <c r="G67" s="169"/>
      <c r="H67" s="174"/>
      <c r="J67" s="178"/>
      <c r="K67" s="178"/>
    </row>
    <row r="68" spans="1:11" hidden="1">
      <c r="A68" s="175" t="s">
        <v>58</v>
      </c>
      <c r="B68" s="176" t="s">
        <v>9</v>
      </c>
      <c r="C68" s="177">
        <v>14179771</v>
      </c>
      <c r="F68" s="169"/>
      <c r="H68" s="174"/>
      <c r="J68" s="178"/>
      <c r="K68" s="178"/>
    </row>
    <row r="69" spans="1:11" hidden="1">
      <c r="A69" s="175" t="s">
        <v>58</v>
      </c>
      <c r="B69" s="176" t="s">
        <v>59</v>
      </c>
      <c r="C69" s="177">
        <v>12706164</v>
      </c>
      <c r="F69" s="169"/>
      <c r="H69" s="174"/>
      <c r="J69" s="178"/>
      <c r="K69" s="178"/>
    </row>
    <row r="70" spans="1:11" hidden="1">
      <c r="A70" s="175" t="s">
        <v>58</v>
      </c>
      <c r="B70" s="176" t="s">
        <v>60</v>
      </c>
      <c r="C70" s="177">
        <v>5782552</v>
      </c>
      <c r="F70" s="169"/>
      <c r="H70" s="174"/>
      <c r="J70" s="178"/>
      <c r="K70" s="178"/>
    </row>
    <row r="71" spans="1:11" hidden="1">
      <c r="A71" s="175" t="s">
        <v>58</v>
      </c>
      <c r="B71" s="176" t="s">
        <v>61</v>
      </c>
      <c r="C71" s="177">
        <v>16082199</v>
      </c>
      <c r="F71" s="169"/>
      <c r="H71" s="174"/>
      <c r="J71" s="178"/>
      <c r="K71" s="178"/>
    </row>
    <row r="72" spans="1:11" hidden="1">
      <c r="A72" s="175" t="s">
        <v>58</v>
      </c>
      <c r="B72" s="176" t="s">
        <v>62</v>
      </c>
      <c r="C72" s="177">
        <v>5684055</v>
      </c>
      <c r="F72" s="169"/>
      <c r="H72" s="174"/>
      <c r="J72" s="178"/>
      <c r="K72" s="178"/>
    </row>
    <row r="73" spans="1:11" hidden="1">
      <c r="A73" s="175" t="s">
        <v>58</v>
      </c>
      <c r="B73" s="176" t="s">
        <v>505</v>
      </c>
      <c r="C73" s="177">
        <v>2864732</v>
      </c>
      <c r="F73" s="169"/>
      <c r="H73" s="174"/>
      <c r="J73" s="178"/>
      <c r="K73" s="178"/>
    </row>
    <row r="74" spans="1:11" hidden="1">
      <c r="A74" s="175" t="s">
        <v>58</v>
      </c>
      <c r="B74" s="176" t="s">
        <v>63</v>
      </c>
      <c r="C74" s="177">
        <v>2592213</v>
      </c>
      <c r="F74" s="169"/>
      <c r="H74" s="174"/>
      <c r="J74" s="178"/>
      <c r="K74" s="178"/>
    </row>
    <row r="75" spans="1:11" hidden="1">
      <c r="A75" s="175" t="s">
        <v>58</v>
      </c>
      <c r="B75" s="176" t="s">
        <v>64</v>
      </c>
      <c r="C75" s="177">
        <v>20463905</v>
      </c>
      <c r="F75" s="169"/>
      <c r="H75" s="174"/>
      <c r="J75" s="178"/>
      <c r="K75" s="178"/>
    </row>
    <row r="76" spans="1:11" hidden="1">
      <c r="A76" s="175" t="s">
        <v>58</v>
      </c>
      <c r="B76" s="176" t="s">
        <v>65</v>
      </c>
      <c r="C76" s="177">
        <v>23612564</v>
      </c>
      <c r="F76" s="169"/>
      <c r="H76" s="174"/>
      <c r="J76" s="178"/>
      <c r="K76" s="178"/>
    </row>
    <row r="77" spans="1:11" hidden="1">
      <c r="A77" s="179" t="s">
        <v>66</v>
      </c>
      <c r="B77" s="180" t="s">
        <v>498</v>
      </c>
      <c r="C77" s="181">
        <v>59492091</v>
      </c>
      <c r="G77" s="169"/>
      <c r="H77" s="174"/>
      <c r="J77" s="178"/>
      <c r="K77" s="178"/>
    </row>
    <row r="78" spans="1:11" hidden="1">
      <c r="A78" s="175" t="s">
        <v>66</v>
      </c>
      <c r="B78" s="176" t="s">
        <v>9</v>
      </c>
      <c r="C78" s="177">
        <v>34952106</v>
      </c>
      <c r="F78" s="169"/>
      <c r="H78" s="174"/>
      <c r="J78" s="178"/>
      <c r="K78" s="178"/>
    </row>
    <row r="79" spans="1:11" hidden="1">
      <c r="A79" s="175" t="s">
        <v>66</v>
      </c>
      <c r="B79" s="176" t="s">
        <v>67</v>
      </c>
      <c r="C79" s="177">
        <v>5098217</v>
      </c>
      <c r="F79" s="169"/>
      <c r="H79" s="174"/>
      <c r="J79" s="178"/>
      <c r="K79" s="178"/>
    </row>
    <row r="80" spans="1:11" hidden="1">
      <c r="A80" s="175" t="s">
        <v>66</v>
      </c>
      <c r="B80" s="176" t="s">
        <v>68</v>
      </c>
      <c r="C80" s="177">
        <v>2836374</v>
      </c>
      <c r="F80" s="169"/>
      <c r="H80" s="174"/>
      <c r="J80" s="178"/>
      <c r="K80" s="178"/>
    </row>
    <row r="81" spans="1:13" hidden="1">
      <c r="A81" s="175" t="s">
        <v>66</v>
      </c>
      <c r="B81" s="176" t="s">
        <v>69</v>
      </c>
      <c r="C81" s="177">
        <v>16605394</v>
      </c>
      <c r="F81" s="169"/>
      <c r="H81" s="174"/>
      <c r="J81" s="178"/>
      <c r="K81" s="178"/>
    </row>
    <row r="82" spans="1:13" hidden="1">
      <c r="A82" s="179" t="s">
        <v>70</v>
      </c>
      <c r="B82" s="180" t="s">
        <v>498</v>
      </c>
      <c r="C82" s="181">
        <v>63777043</v>
      </c>
      <c r="G82" s="169"/>
      <c r="H82" s="174"/>
      <c r="J82" s="178"/>
      <c r="K82" s="178"/>
    </row>
    <row r="83" spans="1:13" hidden="1">
      <c r="A83" s="175" t="s">
        <v>70</v>
      </c>
      <c r="B83" s="176" t="s">
        <v>9</v>
      </c>
      <c r="C83" s="177">
        <v>7994043</v>
      </c>
      <c r="F83" s="169"/>
      <c r="H83" s="174"/>
      <c r="J83" s="178"/>
      <c r="K83" s="178"/>
    </row>
    <row r="84" spans="1:13" hidden="1">
      <c r="A84" s="175" t="s">
        <v>70</v>
      </c>
      <c r="B84" s="176" t="s">
        <v>71</v>
      </c>
      <c r="C84" s="177">
        <v>10315443</v>
      </c>
      <c r="F84" s="169"/>
      <c r="H84" s="174"/>
      <c r="J84" s="178"/>
      <c r="K84" s="178"/>
    </row>
    <row r="85" spans="1:13" s="182" customFormat="1" hidden="1">
      <c r="A85" s="175" t="s">
        <v>70</v>
      </c>
      <c r="B85" s="176" t="s">
        <v>72</v>
      </c>
      <c r="C85" s="177">
        <v>12271171</v>
      </c>
      <c r="E85" s="169"/>
      <c r="F85" s="169"/>
      <c r="H85" s="174"/>
      <c r="J85" s="178"/>
      <c r="K85" s="178"/>
      <c r="M85" s="170"/>
    </row>
    <row r="86" spans="1:13" hidden="1">
      <c r="A86" s="175" t="s">
        <v>70</v>
      </c>
      <c r="B86" s="176" t="s">
        <v>73</v>
      </c>
      <c r="C86" s="177">
        <v>4161617</v>
      </c>
      <c r="F86" s="169"/>
      <c r="H86" s="174"/>
      <c r="J86" s="178"/>
      <c r="K86" s="178"/>
    </row>
    <row r="87" spans="1:13" hidden="1">
      <c r="A87" s="175" t="s">
        <v>70</v>
      </c>
      <c r="B87" s="176" t="s">
        <v>74</v>
      </c>
      <c r="C87" s="177">
        <v>19259819</v>
      </c>
      <c r="F87" s="169"/>
      <c r="H87" s="174"/>
      <c r="J87" s="178"/>
      <c r="K87" s="178"/>
    </row>
    <row r="88" spans="1:13" hidden="1">
      <c r="A88" s="175" t="s">
        <v>70</v>
      </c>
      <c r="B88" s="176" t="s">
        <v>75</v>
      </c>
      <c r="C88" s="177">
        <v>9774950</v>
      </c>
      <c r="F88" s="169"/>
      <c r="H88" s="174"/>
      <c r="J88" s="178"/>
      <c r="K88" s="178"/>
    </row>
    <row r="89" spans="1:13" hidden="1">
      <c r="A89" s="179" t="s">
        <v>76</v>
      </c>
      <c r="B89" s="180" t="s">
        <v>498</v>
      </c>
      <c r="C89" s="181">
        <v>33343723</v>
      </c>
      <c r="G89" s="169"/>
      <c r="H89" s="174"/>
      <c r="J89" s="178"/>
      <c r="K89" s="178"/>
    </row>
    <row r="90" spans="1:13" hidden="1">
      <c r="A90" s="175" t="s">
        <v>76</v>
      </c>
      <c r="B90" s="176" t="s">
        <v>9</v>
      </c>
      <c r="C90" s="177">
        <v>25413838</v>
      </c>
      <c r="F90" s="169"/>
      <c r="H90" s="174"/>
      <c r="J90" s="178"/>
      <c r="K90" s="178"/>
    </row>
    <row r="91" spans="1:13" s="182" customFormat="1" hidden="1">
      <c r="A91" s="175" t="s">
        <v>76</v>
      </c>
      <c r="B91" s="176" t="s">
        <v>77</v>
      </c>
      <c r="C91" s="177">
        <v>4712307</v>
      </c>
      <c r="E91" s="169"/>
      <c r="F91" s="169"/>
      <c r="H91" s="174"/>
      <c r="J91" s="178"/>
      <c r="K91" s="178"/>
      <c r="M91" s="170"/>
    </row>
    <row r="92" spans="1:13" hidden="1">
      <c r="A92" s="175" t="s">
        <v>76</v>
      </c>
      <c r="B92" s="176" t="s">
        <v>78</v>
      </c>
      <c r="C92" s="177">
        <v>3217578</v>
      </c>
      <c r="F92" s="169"/>
      <c r="H92" s="174"/>
      <c r="J92" s="178"/>
      <c r="K92" s="178"/>
    </row>
    <row r="93" spans="1:13" hidden="1">
      <c r="A93" s="179" t="s">
        <v>79</v>
      </c>
      <c r="B93" s="180" t="s">
        <v>498</v>
      </c>
      <c r="C93" s="181">
        <v>39127812</v>
      </c>
      <c r="G93" s="169"/>
      <c r="H93" s="174"/>
      <c r="J93" s="178"/>
      <c r="K93" s="178"/>
    </row>
    <row r="94" spans="1:13" hidden="1">
      <c r="A94" s="175" t="s">
        <v>79</v>
      </c>
      <c r="B94" s="176" t="s">
        <v>9</v>
      </c>
      <c r="C94" s="177">
        <v>7662421</v>
      </c>
      <c r="F94" s="169"/>
      <c r="H94" s="174"/>
      <c r="J94" s="178"/>
      <c r="K94" s="178"/>
    </row>
    <row r="95" spans="1:13" hidden="1">
      <c r="A95" s="175" t="s">
        <v>79</v>
      </c>
      <c r="B95" s="176" t="s">
        <v>80</v>
      </c>
      <c r="C95" s="177">
        <v>5678674</v>
      </c>
      <c r="F95" s="169"/>
      <c r="H95" s="174"/>
      <c r="J95" s="178"/>
      <c r="K95" s="178"/>
    </row>
    <row r="96" spans="1:13" hidden="1">
      <c r="A96" s="175" t="s">
        <v>79</v>
      </c>
      <c r="B96" s="176" t="s">
        <v>81</v>
      </c>
      <c r="C96" s="177">
        <v>6950410</v>
      </c>
      <c r="F96" s="169"/>
      <c r="H96" s="174"/>
      <c r="J96" s="178"/>
      <c r="K96" s="178"/>
    </row>
    <row r="97" spans="1:13" hidden="1">
      <c r="A97" s="175" t="s">
        <v>79</v>
      </c>
      <c r="B97" s="176" t="s">
        <v>82</v>
      </c>
      <c r="C97" s="177">
        <v>1785382</v>
      </c>
      <c r="F97" s="169"/>
      <c r="H97" s="174"/>
      <c r="J97" s="178"/>
      <c r="K97" s="178"/>
    </row>
    <row r="98" spans="1:13" hidden="1">
      <c r="A98" s="175" t="s">
        <v>79</v>
      </c>
      <c r="B98" s="176" t="s">
        <v>83</v>
      </c>
      <c r="C98" s="177">
        <v>5925764</v>
      </c>
      <c r="F98" s="169"/>
      <c r="H98" s="174"/>
      <c r="J98" s="178"/>
      <c r="K98" s="178"/>
    </row>
    <row r="99" spans="1:13" s="182" customFormat="1" hidden="1">
      <c r="A99" s="175" t="s">
        <v>79</v>
      </c>
      <c r="B99" s="176" t="s">
        <v>84</v>
      </c>
      <c r="C99" s="177">
        <v>3517880</v>
      </c>
      <c r="E99" s="169"/>
      <c r="F99" s="169"/>
      <c r="H99" s="174"/>
      <c r="J99" s="178"/>
      <c r="K99" s="178"/>
      <c r="M99" s="170"/>
    </row>
    <row r="100" spans="1:13" hidden="1">
      <c r="A100" s="175" t="s">
        <v>79</v>
      </c>
      <c r="B100" s="176" t="s">
        <v>85</v>
      </c>
      <c r="C100" s="177">
        <v>4129244</v>
      </c>
      <c r="F100" s="169"/>
      <c r="H100" s="174"/>
      <c r="J100" s="178"/>
      <c r="K100" s="178"/>
    </row>
    <row r="101" spans="1:13" hidden="1">
      <c r="A101" s="175" t="s">
        <v>79</v>
      </c>
      <c r="B101" s="176" t="s">
        <v>86</v>
      </c>
      <c r="C101" s="177">
        <v>3478037</v>
      </c>
      <c r="F101" s="169"/>
      <c r="H101" s="174"/>
      <c r="J101" s="178"/>
      <c r="K101" s="178"/>
    </row>
    <row r="102" spans="1:13" hidden="1">
      <c r="A102" s="179" t="s">
        <v>87</v>
      </c>
      <c r="B102" s="180" t="s">
        <v>498</v>
      </c>
      <c r="C102" s="181">
        <v>89149779</v>
      </c>
      <c r="G102" s="169"/>
      <c r="H102" s="174"/>
      <c r="J102" s="178"/>
      <c r="K102" s="178"/>
    </row>
    <row r="103" spans="1:13" hidden="1">
      <c r="A103" s="175" t="s">
        <v>87</v>
      </c>
      <c r="B103" s="176" t="s">
        <v>9</v>
      </c>
      <c r="C103" s="177">
        <v>22393307</v>
      </c>
      <c r="F103" s="169"/>
      <c r="H103" s="174"/>
      <c r="J103" s="178"/>
      <c r="K103" s="178"/>
    </row>
    <row r="104" spans="1:13" s="182" customFormat="1" hidden="1">
      <c r="A104" s="175" t="s">
        <v>87</v>
      </c>
      <c r="B104" s="176" t="s">
        <v>88</v>
      </c>
      <c r="C104" s="177">
        <v>8871530</v>
      </c>
      <c r="E104" s="169"/>
      <c r="F104" s="169"/>
      <c r="H104" s="174"/>
      <c r="J104" s="178"/>
      <c r="K104" s="178"/>
      <c r="M104" s="170"/>
    </row>
    <row r="105" spans="1:13" hidden="1">
      <c r="A105" s="175" t="s">
        <v>87</v>
      </c>
      <c r="B105" s="176" t="s">
        <v>89</v>
      </c>
      <c r="C105" s="177">
        <v>22558232</v>
      </c>
      <c r="F105" s="169"/>
      <c r="H105" s="174"/>
      <c r="J105" s="178"/>
      <c r="K105" s="178"/>
    </row>
    <row r="106" spans="1:13" hidden="1">
      <c r="A106" s="175" t="s">
        <v>87</v>
      </c>
      <c r="B106" s="176" t="s">
        <v>90</v>
      </c>
      <c r="C106" s="177">
        <v>12724051</v>
      </c>
      <c r="F106" s="169"/>
      <c r="H106" s="174"/>
      <c r="J106" s="178"/>
      <c r="K106" s="178"/>
    </row>
    <row r="107" spans="1:13" hidden="1">
      <c r="A107" s="175" t="s">
        <v>87</v>
      </c>
      <c r="B107" s="176" t="s">
        <v>91</v>
      </c>
      <c r="C107" s="177">
        <v>6180965</v>
      </c>
      <c r="F107" s="169"/>
      <c r="H107" s="174"/>
      <c r="J107" s="178"/>
      <c r="K107" s="178"/>
    </row>
    <row r="108" spans="1:13" hidden="1">
      <c r="A108" s="175" t="s">
        <v>87</v>
      </c>
      <c r="B108" s="176" t="s">
        <v>92</v>
      </c>
      <c r="C108" s="177">
        <v>10543609</v>
      </c>
      <c r="F108" s="169"/>
      <c r="H108" s="174"/>
      <c r="J108" s="178"/>
      <c r="K108" s="178"/>
    </row>
    <row r="109" spans="1:13" hidden="1">
      <c r="A109" s="175" t="s">
        <v>87</v>
      </c>
      <c r="B109" s="176" t="s">
        <v>93</v>
      </c>
      <c r="C109" s="177">
        <v>3611137</v>
      </c>
      <c r="F109" s="169"/>
      <c r="H109" s="174"/>
      <c r="J109" s="178"/>
      <c r="K109" s="178"/>
    </row>
    <row r="110" spans="1:13" hidden="1">
      <c r="A110" s="175" t="s">
        <v>87</v>
      </c>
      <c r="B110" s="176" t="s">
        <v>94</v>
      </c>
      <c r="C110" s="177">
        <v>2266948</v>
      </c>
      <c r="F110" s="169"/>
      <c r="H110" s="174"/>
      <c r="J110" s="178"/>
      <c r="K110" s="178"/>
    </row>
    <row r="111" spans="1:13" hidden="1">
      <c r="A111" s="179" t="s">
        <v>95</v>
      </c>
      <c r="B111" s="180" t="s">
        <v>498</v>
      </c>
      <c r="C111" s="181">
        <v>88468997</v>
      </c>
      <c r="G111" s="169"/>
      <c r="H111" s="174"/>
      <c r="J111" s="178"/>
      <c r="K111" s="178"/>
    </row>
    <row r="112" spans="1:13" hidden="1">
      <c r="A112" s="175" t="s">
        <v>95</v>
      </c>
      <c r="B112" s="176" t="s">
        <v>9</v>
      </c>
      <c r="C112" s="177">
        <v>11963125</v>
      </c>
      <c r="F112" s="169"/>
      <c r="H112" s="174"/>
      <c r="J112" s="178"/>
      <c r="K112" s="178"/>
    </row>
    <row r="113" spans="1:13" hidden="1">
      <c r="A113" s="175" t="s">
        <v>95</v>
      </c>
      <c r="B113" s="176" t="s">
        <v>96</v>
      </c>
      <c r="C113" s="177">
        <v>6669599</v>
      </c>
      <c r="F113" s="169"/>
      <c r="H113" s="174"/>
      <c r="J113" s="178"/>
      <c r="K113" s="178"/>
    </row>
    <row r="114" spans="1:13" s="182" customFormat="1" hidden="1">
      <c r="A114" s="175" t="s">
        <v>95</v>
      </c>
      <c r="B114" s="176" t="s">
        <v>97</v>
      </c>
      <c r="C114" s="177">
        <v>8742328</v>
      </c>
      <c r="E114" s="169"/>
      <c r="F114" s="169"/>
      <c r="H114" s="174"/>
      <c r="J114" s="178"/>
      <c r="K114" s="178"/>
      <c r="M114" s="170"/>
    </row>
    <row r="115" spans="1:13" hidden="1">
      <c r="A115" s="175" t="s">
        <v>95</v>
      </c>
      <c r="B115" s="176" t="s">
        <v>98</v>
      </c>
      <c r="C115" s="177">
        <v>7404392</v>
      </c>
      <c r="F115" s="169"/>
      <c r="H115" s="174"/>
      <c r="J115" s="178"/>
      <c r="K115" s="178"/>
    </row>
    <row r="116" spans="1:13" hidden="1">
      <c r="A116" s="175" t="s">
        <v>95</v>
      </c>
      <c r="B116" s="176" t="s">
        <v>99</v>
      </c>
      <c r="C116" s="177">
        <v>20572306</v>
      </c>
      <c r="F116" s="169"/>
      <c r="H116" s="174"/>
      <c r="J116" s="178"/>
      <c r="K116" s="178"/>
    </row>
    <row r="117" spans="1:13" hidden="1">
      <c r="A117" s="175" t="s">
        <v>95</v>
      </c>
      <c r="B117" s="176" t="s">
        <v>100</v>
      </c>
      <c r="C117" s="177">
        <v>21908903</v>
      </c>
      <c r="F117" s="169"/>
      <c r="H117" s="174"/>
      <c r="J117" s="178"/>
      <c r="K117" s="178"/>
    </row>
    <row r="118" spans="1:13" hidden="1">
      <c r="A118" s="175" t="s">
        <v>95</v>
      </c>
      <c r="B118" s="176" t="s">
        <v>101</v>
      </c>
      <c r="C118" s="177">
        <v>11208344</v>
      </c>
      <c r="F118" s="169"/>
      <c r="H118" s="174"/>
      <c r="J118" s="178"/>
      <c r="K118" s="178"/>
    </row>
    <row r="119" spans="1:13" hidden="1">
      <c r="A119" s="179" t="s">
        <v>102</v>
      </c>
      <c r="B119" s="180" t="s">
        <v>498</v>
      </c>
      <c r="C119" s="181">
        <v>79808082</v>
      </c>
      <c r="G119" s="169"/>
      <c r="H119" s="174"/>
      <c r="J119" s="178"/>
      <c r="K119" s="178"/>
    </row>
    <row r="120" spans="1:13" hidden="1">
      <c r="A120" s="175" t="s">
        <v>102</v>
      </c>
      <c r="B120" s="176" t="s">
        <v>9</v>
      </c>
      <c r="C120" s="177">
        <v>19414919</v>
      </c>
      <c r="F120" s="169"/>
      <c r="H120" s="174"/>
      <c r="J120" s="178"/>
      <c r="K120" s="178"/>
    </row>
    <row r="121" spans="1:13" hidden="1">
      <c r="A121" s="175" t="s">
        <v>102</v>
      </c>
      <c r="B121" s="176" t="s">
        <v>103</v>
      </c>
      <c r="C121" s="177">
        <v>3285596</v>
      </c>
      <c r="F121" s="169"/>
      <c r="H121" s="174"/>
      <c r="J121" s="178"/>
      <c r="K121" s="178"/>
    </row>
    <row r="122" spans="1:13" hidden="1">
      <c r="A122" s="175" t="s">
        <v>102</v>
      </c>
      <c r="B122" s="176" t="s">
        <v>104</v>
      </c>
      <c r="C122" s="177">
        <v>11013505</v>
      </c>
      <c r="F122" s="169"/>
      <c r="H122" s="174"/>
      <c r="J122" s="178"/>
      <c r="K122" s="178"/>
    </row>
    <row r="123" spans="1:13" hidden="1">
      <c r="A123" s="175" t="s">
        <v>102</v>
      </c>
      <c r="B123" s="176" t="s">
        <v>105</v>
      </c>
      <c r="C123" s="177">
        <v>12595456</v>
      </c>
      <c r="F123" s="169"/>
      <c r="H123" s="174"/>
      <c r="J123" s="178"/>
      <c r="K123" s="178"/>
    </row>
    <row r="124" spans="1:13" s="182" customFormat="1" hidden="1">
      <c r="A124" s="175" t="s">
        <v>102</v>
      </c>
      <c r="B124" s="176" t="s">
        <v>106</v>
      </c>
      <c r="C124" s="177">
        <v>3130671</v>
      </c>
      <c r="E124" s="169"/>
      <c r="F124" s="169"/>
      <c r="H124" s="174"/>
      <c r="J124" s="178"/>
      <c r="K124" s="178"/>
      <c r="M124" s="170"/>
    </row>
    <row r="125" spans="1:13" hidden="1">
      <c r="A125" s="175" t="s">
        <v>102</v>
      </c>
      <c r="B125" s="176" t="s">
        <v>107</v>
      </c>
      <c r="C125" s="177">
        <v>10535341</v>
      </c>
      <c r="F125" s="169"/>
      <c r="H125" s="174"/>
      <c r="J125" s="178"/>
      <c r="K125" s="178"/>
    </row>
    <row r="126" spans="1:13" hidden="1">
      <c r="A126" s="175" t="s">
        <v>102</v>
      </c>
      <c r="B126" s="176" t="s">
        <v>108</v>
      </c>
      <c r="C126" s="177">
        <v>13195762</v>
      </c>
      <c r="F126" s="169"/>
      <c r="H126" s="174"/>
      <c r="J126" s="178"/>
      <c r="K126" s="178"/>
    </row>
    <row r="127" spans="1:13" hidden="1">
      <c r="A127" s="175" t="s">
        <v>102</v>
      </c>
      <c r="B127" s="176" t="s">
        <v>109</v>
      </c>
      <c r="C127" s="177">
        <v>4564500</v>
      </c>
      <c r="F127" s="169"/>
      <c r="H127" s="174"/>
      <c r="J127" s="178"/>
      <c r="K127" s="178"/>
    </row>
    <row r="128" spans="1:13" hidden="1">
      <c r="A128" s="175" t="s">
        <v>102</v>
      </c>
      <c r="B128" s="176" t="s">
        <v>110</v>
      </c>
      <c r="C128" s="177">
        <v>2072332</v>
      </c>
      <c r="F128" s="169"/>
      <c r="H128" s="174"/>
      <c r="J128" s="178"/>
      <c r="K128" s="178"/>
    </row>
    <row r="129" spans="1:13" hidden="1">
      <c r="A129" s="179" t="s">
        <v>111</v>
      </c>
      <c r="B129" s="180" t="s">
        <v>498</v>
      </c>
      <c r="C129" s="181">
        <v>45327891</v>
      </c>
      <c r="G129" s="169"/>
      <c r="H129" s="174"/>
      <c r="J129" s="178"/>
      <c r="K129" s="178"/>
    </row>
    <row r="130" spans="1:13" hidden="1">
      <c r="A130" s="175" t="s">
        <v>111</v>
      </c>
      <c r="B130" s="176" t="s">
        <v>9</v>
      </c>
      <c r="C130" s="177">
        <v>12600440</v>
      </c>
      <c r="F130" s="169"/>
      <c r="H130" s="174"/>
      <c r="J130" s="178"/>
      <c r="K130" s="178"/>
    </row>
    <row r="131" spans="1:13" hidden="1">
      <c r="A131" s="175" t="s">
        <v>111</v>
      </c>
      <c r="B131" s="176" t="s">
        <v>112</v>
      </c>
      <c r="C131" s="177">
        <v>2062857</v>
      </c>
      <c r="F131" s="169"/>
      <c r="H131" s="174"/>
      <c r="J131" s="178"/>
      <c r="K131" s="178"/>
    </row>
    <row r="132" spans="1:13" hidden="1">
      <c r="A132" s="175" t="s">
        <v>111</v>
      </c>
      <c r="B132" s="176" t="s">
        <v>113</v>
      </c>
      <c r="C132" s="177">
        <v>1656036</v>
      </c>
      <c r="F132" s="169"/>
      <c r="H132" s="174"/>
      <c r="J132" s="178"/>
      <c r="K132" s="178"/>
    </row>
    <row r="133" spans="1:13" s="182" customFormat="1" hidden="1">
      <c r="A133" s="175" t="s">
        <v>111</v>
      </c>
      <c r="B133" s="176" t="s">
        <v>114</v>
      </c>
      <c r="C133" s="177">
        <v>9673347</v>
      </c>
      <c r="E133" s="169"/>
      <c r="F133" s="169"/>
      <c r="H133" s="174"/>
      <c r="J133" s="178"/>
      <c r="K133" s="178"/>
      <c r="M133" s="170"/>
    </row>
    <row r="134" spans="1:13" hidden="1">
      <c r="A134" s="175" t="s">
        <v>111</v>
      </c>
      <c r="B134" s="176" t="s">
        <v>115</v>
      </c>
      <c r="C134" s="177">
        <v>1937198</v>
      </c>
      <c r="F134" s="169"/>
      <c r="H134" s="174"/>
      <c r="J134" s="178"/>
      <c r="K134" s="178"/>
    </row>
    <row r="135" spans="1:13" hidden="1">
      <c r="A135" s="175" t="s">
        <v>111</v>
      </c>
      <c r="B135" s="176" t="s">
        <v>116</v>
      </c>
      <c r="C135" s="177">
        <v>1408579</v>
      </c>
      <c r="F135" s="169"/>
      <c r="H135" s="174"/>
      <c r="J135" s="178"/>
      <c r="K135" s="178"/>
    </row>
    <row r="136" spans="1:13" hidden="1">
      <c r="A136" s="175" t="s">
        <v>111</v>
      </c>
      <c r="B136" s="176" t="s">
        <v>117</v>
      </c>
      <c r="C136" s="177">
        <v>3110629</v>
      </c>
      <c r="F136" s="169"/>
      <c r="H136" s="174"/>
      <c r="J136" s="178"/>
      <c r="K136" s="178"/>
    </row>
    <row r="137" spans="1:13" hidden="1">
      <c r="A137" s="175" t="s">
        <v>111</v>
      </c>
      <c r="B137" s="176" t="s">
        <v>118</v>
      </c>
      <c r="C137" s="177">
        <v>1461944</v>
      </c>
      <c r="F137" s="169"/>
      <c r="H137" s="174"/>
      <c r="J137" s="178"/>
      <c r="K137" s="178"/>
    </row>
    <row r="138" spans="1:13" hidden="1">
      <c r="A138" s="175" t="s">
        <v>111</v>
      </c>
      <c r="B138" s="176" t="s">
        <v>119</v>
      </c>
      <c r="C138" s="177">
        <v>993091</v>
      </c>
      <c r="F138" s="169"/>
      <c r="H138" s="174"/>
      <c r="J138" s="178"/>
      <c r="K138" s="178"/>
    </row>
    <row r="139" spans="1:13" hidden="1">
      <c r="A139" s="175" t="s">
        <v>111</v>
      </c>
      <c r="B139" s="176" t="s">
        <v>120</v>
      </c>
      <c r="C139" s="177">
        <v>2611984</v>
      </c>
      <c r="F139" s="169"/>
      <c r="H139" s="174"/>
      <c r="J139" s="178"/>
      <c r="K139" s="178"/>
    </row>
    <row r="140" spans="1:13" hidden="1">
      <c r="A140" s="175" t="s">
        <v>111</v>
      </c>
      <c r="B140" s="176" t="s">
        <v>121</v>
      </c>
      <c r="C140" s="177">
        <v>7811786</v>
      </c>
      <c r="F140" s="169"/>
      <c r="H140" s="174"/>
      <c r="J140" s="178"/>
      <c r="K140" s="178"/>
    </row>
    <row r="141" spans="1:13" hidden="1">
      <c r="A141" s="179" t="s">
        <v>122</v>
      </c>
      <c r="B141" s="180" t="s">
        <v>498</v>
      </c>
      <c r="C141" s="181">
        <v>86152814</v>
      </c>
      <c r="G141" s="169"/>
      <c r="H141" s="174"/>
      <c r="J141" s="178"/>
      <c r="K141" s="178"/>
    </row>
    <row r="142" spans="1:13" hidden="1">
      <c r="A142" s="175" t="s">
        <v>122</v>
      </c>
      <c r="B142" s="176" t="s">
        <v>9</v>
      </c>
      <c r="C142" s="177">
        <v>8260031</v>
      </c>
      <c r="F142" s="169"/>
      <c r="H142" s="174"/>
      <c r="J142" s="178"/>
      <c r="K142" s="178"/>
    </row>
    <row r="143" spans="1:13" hidden="1">
      <c r="A143" s="175" t="s">
        <v>122</v>
      </c>
      <c r="B143" s="176" t="s">
        <v>123</v>
      </c>
      <c r="C143" s="177">
        <v>8593495</v>
      </c>
      <c r="F143" s="169"/>
      <c r="H143" s="174"/>
      <c r="J143" s="178"/>
      <c r="K143" s="178"/>
    </row>
    <row r="144" spans="1:13" s="182" customFormat="1" hidden="1">
      <c r="A144" s="175" t="s">
        <v>122</v>
      </c>
      <c r="B144" s="176" t="s">
        <v>124</v>
      </c>
      <c r="C144" s="177">
        <v>10567555</v>
      </c>
      <c r="E144" s="169"/>
      <c r="F144" s="169"/>
      <c r="H144" s="174"/>
      <c r="J144" s="178"/>
      <c r="K144" s="178"/>
      <c r="M144" s="170"/>
    </row>
    <row r="145" spans="1:11" hidden="1">
      <c r="A145" s="175" t="s">
        <v>122</v>
      </c>
      <c r="B145" s="176" t="s">
        <v>125</v>
      </c>
      <c r="C145" s="177">
        <v>14474512</v>
      </c>
      <c r="F145" s="169"/>
      <c r="H145" s="174"/>
      <c r="J145" s="178"/>
      <c r="K145" s="178"/>
    </row>
    <row r="146" spans="1:11" hidden="1">
      <c r="A146" s="175" t="s">
        <v>122</v>
      </c>
      <c r="B146" s="176" t="s">
        <v>126</v>
      </c>
      <c r="C146" s="177">
        <v>10371253</v>
      </c>
      <c r="F146" s="169"/>
      <c r="H146" s="174"/>
      <c r="J146" s="178"/>
      <c r="K146" s="178"/>
    </row>
    <row r="147" spans="1:11" hidden="1">
      <c r="A147" s="175" t="s">
        <v>122</v>
      </c>
      <c r="B147" s="176" t="s">
        <v>127</v>
      </c>
      <c r="C147" s="177">
        <v>1500629</v>
      </c>
      <c r="F147" s="169"/>
      <c r="H147" s="174"/>
      <c r="J147" s="178"/>
      <c r="K147" s="178"/>
    </row>
    <row r="148" spans="1:11" hidden="1">
      <c r="A148" s="175" t="s">
        <v>122</v>
      </c>
      <c r="B148" s="176" t="s">
        <v>128</v>
      </c>
      <c r="C148" s="177">
        <v>7081834</v>
      </c>
      <c r="F148" s="169"/>
      <c r="H148" s="174"/>
      <c r="J148" s="178"/>
      <c r="K148" s="178"/>
    </row>
    <row r="149" spans="1:11" hidden="1">
      <c r="A149" s="175" t="s">
        <v>122</v>
      </c>
      <c r="B149" s="176" t="s">
        <v>129</v>
      </c>
      <c r="C149" s="177">
        <v>4148391</v>
      </c>
      <c r="F149" s="169"/>
      <c r="H149" s="174"/>
      <c r="J149" s="178"/>
      <c r="K149" s="178"/>
    </row>
    <row r="150" spans="1:11" hidden="1">
      <c r="A150" s="175" t="s">
        <v>122</v>
      </c>
      <c r="B150" s="176" t="s">
        <v>130</v>
      </c>
      <c r="C150" s="177">
        <v>3075223</v>
      </c>
      <c r="F150" s="169"/>
      <c r="H150" s="174"/>
      <c r="J150" s="178"/>
      <c r="K150" s="178"/>
    </row>
    <row r="151" spans="1:11" hidden="1">
      <c r="A151" s="175" t="s">
        <v>122</v>
      </c>
      <c r="B151" s="176" t="s">
        <v>131</v>
      </c>
      <c r="C151" s="177">
        <v>4919975</v>
      </c>
      <c r="F151" s="169"/>
      <c r="H151" s="174"/>
      <c r="J151" s="178"/>
      <c r="K151" s="178"/>
    </row>
    <row r="152" spans="1:11" hidden="1">
      <c r="A152" s="175" t="s">
        <v>122</v>
      </c>
      <c r="B152" s="176" t="s">
        <v>132</v>
      </c>
      <c r="C152" s="177">
        <v>13159916</v>
      </c>
      <c r="F152" s="169"/>
      <c r="H152" s="174"/>
      <c r="J152" s="178"/>
      <c r="K152" s="178"/>
    </row>
    <row r="153" spans="1:11" hidden="1">
      <c r="A153" s="179" t="s">
        <v>133</v>
      </c>
      <c r="B153" s="180" t="s">
        <v>498</v>
      </c>
      <c r="C153" s="181">
        <v>52005929</v>
      </c>
      <c r="G153" s="169"/>
      <c r="H153" s="174"/>
      <c r="J153" s="178"/>
      <c r="K153" s="178"/>
    </row>
    <row r="154" spans="1:11" hidden="1">
      <c r="A154" s="175" t="s">
        <v>133</v>
      </c>
      <c r="B154" s="176" t="s">
        <v>9</v>
      </c>
      <c r="C154" s="177">
        <v>8374042</v>
      </c>
      <c r="F154" s="169"/>
      <c r="H154" s="174"/>
      <c r="J154" s="178"/>
      <c r="K154" s="178"/>
    </row>
    <row r="155" spans="1:11" hidden="1">
      <c r="A155" s="175" t="s">
        <v>133</v>
      </c>
      <c r="B155" s="176" t="s">
        <v>134</v>
      </c>
      <c r="C155" s="177">
        <v>1184055</v>
      </c>
      <c r="F155" s="169"/>
      <c r="H155" s="174"/>
      <c r="J155" s="178"/>
      <c r="K155" s="178"/>
    </row>
    <row r="156" spans="1:11" hidden="1">
      <c r="A156" s="175" t="s">
        <v>133</v>
      </c>
      <c r="B156" s="176" t="s">
        <v>135</v>
      </c>
      <c r="C156" s="177">
        <v>5091102</v>
      </c>
      <c r="F156" s="169"/>
      <c r="H156" s="174"/>
      <c r="J156" s="178"/>
      <c r="K156" s="178"/>
    </row>
    <row r="157" spans="1:11" hidden="1">
      <c r="A157" s="175" t="s">
        <v>133</v>
      </c>
      <c r="B157" s="176" t="s">
        <v>136</v>
      </c>
      <c r="C157" s="177">
        <v>7816823</v>
      </c>
      <c r="F157" s="169"/>
      <c r="H157" s="174"/>
      <c r="J157" s="178"/>
      <c r="K157" s="178"/>
    </row>
    <row r="158" spans="1:11" hidden="1">
      <c r="A158" s="175" t="s">
        <v>133</v>
      </c>
      <c r="B158" s="176" t="s">
        <v>137</v>
      </c>
      <c r="C158" s="177">
        <v>2391114</v>
      </c>
      <c r="F158" s="169"/>
      <c r="H158" s="174"/>
      <c r="J158" s="178"/>
      <c r="K158" s="178"/>
    </row>
    <row r="159" spans="1:11" hidden="1">
      <c r="A159" s="175" t="s">
        <v>133</v>
      </c>
      <c r="B159" s="176" t="s">
        <v>138</v>
      </c>
      <c r="C159" s="177">
        <v>6785512</v>
      </c>
      <c r="F159" s="169"/>
      <c r="H159" s="174"/>
      <c r="J159" s="178"/>
      <c r="K159" s="178"/>
    </row>
    <row r="160" spans="1:11" hidden="1">
      <c r="A160" s="175" t="s">
        <v>133</v>
      </c>
      <c r="B160" s="176" t="s">
        <v>139</v>
      </c>
      <c r="C160" s="177">
        <v>3562305</v>
      </c>
      <c r="F160" s="169"/>
      <c r="H160" s="174"/>
      <c r="J160" s="178"/>
      <c r="K160" s="178"/>
    </row>
    <row r="161" spans="1:13" hidden="1">
      <c r="A161" s="175" t="s">
        <v>133</v>
      </c>
      <c r="B161" s="176" t="s">
        <v>140</v>
      </c>
      <c r="C161" s="177">
        <v>1538803</v>
      </c>
      <c r="F161" s="169"/>
      <c r="H161" s="174"/>
      <c r="J161" s="178"/>
      <c r="K161" s="178"/>
    </row>
    <row r="162" spans="1:13" hidden="1">
      <c r="A162" s="175" t="s">
        <v>133</v>
      </c>
      <c r="B162" s="176" t="s">
        <v>141</v>
      </c>
      <c r="C162" s="177">
        <v>2976032</v>
      </c>
      <c r="F162" s="169"/>
      <c r="H162" s="174"/>
      <c r="J162" s="178"/>
      <c r="K162" s="178"/>
    </row>
    <row r="163" spans="1:13" hidden="1">
      <c r="A163" s="175" t="s">
        <v>133</v>
      </c>
      <c r="B163" s="176" t="s">
        <v>142</v>
      </c>
      <c r="C163" s="177">
        <v>4433029</v>
      </c>
      <c r="F163" s="169"/>
      <c r="H163" s="174"/>
      <c r="J163" s="178"/>
      <c r="K163" s="178"/>
    </row>
    <row r="164" spans="1:13" hidden="1">
      <c r="A164" s="175" t="s">
        <v>133</v>
      </c>
      <c r="B164" s="176" t="s">
        <v>143</v>
      </c>
      <c r="C164" s="177">
        <v>2650613</v>
      </c>
      <c r="F164" s="169"/>
      <c r="H164" s="174"/>
      <c r="J164" s="178"/>
      <c r="K164" s="178"/>
    </row>
    <row r="165" spans="1:13" hidden="1">
      <c r="A165" s="175" t="s">
        <v>133</v>
      </c>
      <c r="B165" s="176" t="s">
        <v>144</v>
      </c>
      <c r="C165" s="177">
        <v>5202499</v>
      </c>
      <c r="F165" s="169"/>
      <c r="H165" s="174"/>
      <c r="J165" s="178"/>
      <c r="K165" s="178"/>
    </row>
    <row r="166" spans="1:13" hidden="1">
      <c r="A166" s="179" t="s">
        <v>145</v>
      </c>
      <c r="B166" s="180" t="s">
        <v>498</v>
      </c>
      <c r="C166" s="181">
        <v>116288086</v>
      </c>
      <c r="G166" s="169"/>
      <c r="H166" s="174"/>
      <c r="J166" s="178"/>
      <c r="K166" s="178"/>
    </row>
    <row r="167" spans="1:13" hidden="1">
      <c r="A167" s="175" t="s">
        <v>145</v>
      </c>
      <c r="B167" s="176" t="s">
        <v>9</v>
      </c>
      <c r="C167" s="177">
        <v>26919679</v>
      </c>
      <c r="F167" s="169"/>
      <c r="H167" s="174"/>
      <c r="J167" s="178"/>
      <c r="K167" s="178"/>
    </row>
    <row r="168" spans="1:13" hidden="1">
      <c r="A168" s="175" t="s">
        <v>145</v>
      </c>
      <c r="B168" s="176" t="s">
        <v>146</v>
      </c>
      <c r="C168" s="177">
        <v>11971782</v>
      </c>
      <c r="F168" s="169"/>
      <c r="H168" s="174"/>
      <c r="J168" s="178"/>
      <c r="K168" s="178"/>
    </row>
    <row r="169" spans="1:13" hidden="1">
      <c r="A169" s="175" t="s">
        <v>145</v>
      </c>
      <c r="B169" s="176" t="s">
        <v>15</v>
      </c>
      <c r="C169" s="177">
        <v>8151666</v>
      </c>
      <c r="F169" s="169"/>
      <c r="H169" s="174"/>
      <c r="J169" s="178"/>
      <c r="K169" s="178"/>
    </row>
    <row r="170" spans="1:13" s="182" customFormat="1" hidden="1">
      <c r="A170" s="175" t="s">
        <v>145</v>
      </c>
      <c r="B170" s="176" t="s">
        <v>147</v>
      </c>
      <c r="C170" s="177">
        <v>2129688</v>
      </c>
      <c r="E170" s="169"/>
      <c r="F170" s="169"/>
      <c r="H170" s="174"/>
      <c r="J170" s="178"/>
      <c r="K170" s="178"/>
      <c r="M170" s="170"/>
    </row>
    <row r="171" spans="1:13" hidden="1">
      <c r="A171" s="175" t="s">
        <v>145</v>
      </c>
      <c r="B171" s="176" t="s">
        <v>148</v>
      </c>
      <c r="C171" s="177">
        <v>2168579</v>
      </c>
      <c r="F171" s="169"/>
      <c r="H171" s="174"/>
      <c r="J171" s="178"/>
      <c r="K171" s="178"/>
    </row>
    <row r="172" spans="1:13" hidden="1">
      <c r="A172" s="175" t="s">
        <v>145</v>
      </c>
      <c r="B172" s="176" t="s">
        <v>149</v>
      </c>
      <c r="C172" s="177">
        <v>12403015</v>
      </c>
      <c r="F172" s="169"/>
      <c r="H172" s="174"/>
      <c r="J172" s="178"/>
      <c r="K172" s="178"/>
    </row>
    <row r="173" spans="1:13" hidden="1">
      <c r="A173" s="175" t="s">
        <v>145</v>
      </c>
      <c r="B173" s="176" t="s">
        <v>150</v>
      </c>
      <c r="C173" s="177">
        <v>10010734</v>
      </c>
      <c r="F173" s="169"/>
      <c r="H173" s="174"/>
      <c r="J173" s="178"/>
      <c r="K173" s="178"/>
    </row>
    <row r="174" spans="1:13" hidden="1">
      <c r="A174" s="175" t="s">
        <v>145</v>
      </c>
      <c r="B174" s="176" t="s">
        <v>151</v>
      </c>
      <c r="C174" s="177">
        <v>1695494</v>
      </c>
      <c r="F174" s="169"/>
      <c r="H174" s="174"/>
      <c r="J174" s="178"/>
      <c r="K174" s="178"/>
    </row>
    <row r="175" spans="1:13" hidden="1">
      <c r="A175" s="175" t="s">
        <v>145</v>
      </c>
      <c r="B175" s="176" t="s">
        <v>152</v>
      </c>
      <c r="C175" s="177">
        <v>8151710</v>
      </c>
      <c r="F175" s="169"/>
      <c r="H175" s="174"/>
      <c r="J175" s="178"/>
      <c r="K175" s="178"/>
    </row>
    <row r="176" spans="1:13" hidden="1">
      <c r="A176" s="175" t="s">
        <v>145</v>
      </c>
      <c r="B176" s="176" t="s">
        <v>153</v>
      </c>
      <c r="C176" s="177">
        <v>1369023</v>
      </c>
      <c r="F176" s="169"/>
      <c r="H176" s="174"/>
      <c r="J176" s="178"/>
      <c r="K176" s="178"/>
    </row>
    <row r="177" spans="1:13" hidden="1">
      <c r="A177" s="175" t="s">
        <v>145</v>
      </c>
      <c r="B177" s="176" t="s">
        <v>43</v>
      </c>
      <c r="C177" s="177">
        <v>1414671</v>
      </c>
      <c r="F177" s="169"/>
      <c r="H177" s="174"/>
      <c r="J177" s="178"/>
      <c r="K177" s="178"/>
    </row>
    <row r="178" spans="1:13" hidden="1">
      <c r="A178" s="175" t="s">
        <v>145</v>
      </c>
      <c r="B178" s="176" t="s">
        <v>154</v>
      </c>
      <c r="C178" s="177">
        <v>10941207</v>
      </c>
      <c r="F178" s="169"/>
      <c r="H178" s="174"/>
      <c r="J178" s="178"/>
      <c r="K178" s="178"/>
    </row>
    <row r="179" spans="1:13" hidden="1">
      <c r="A179" s="175" t="s">
        <v>145</v>
      </c>
      <c r="B179" s="176" t="s">
        <v>155</v>
      </c>
      <c r="C179" s="177">
        <v>16202154</v>
      </c>
      <c r="F179" s="169"/>
      <c r="H179" s="174"/>
      <c r="J179" s="178"/>
      <c r="K179" s="178"/>
    </row>
    <row r="180" spans="1:13" hidden="1">
      <c r="A180" s="175" t="s">
        <v>145</v>
      </c>
      <c r="B180" s="176" t="s">
        <v>156</v>
      </c>
      <c r="C180" s="177">
        <v>2758684</v>
      </c>
      <c r="F180" s="169"/>
      <c r="H180" s="174"/>
      <c r="J180" s="178"/>
      <c r="K180" s="178"/>
    </row>
    <row r="181" spans="1:13" hidden="1">
      <c r="A181" s="179" t="s">
        <v>157</v>
      </c>
      <c r="B181" s="180" t="s">
        <v>498</v>
      </c>
      <c r="C181" s="181">
        <v>71369899</v>
      </c>
      <c r="G181" s="169"/>
      <c r="H181" s="174"/>
      <c r="J181" s="178"/>
      <c r="K181" s="178"/>
    </row>
    <row r="182" spans="1:13" hidden="1">
      <c r="A182" s="175" t="s">
        <v>157</v>
      </c>
      <c r="B182" s="176" t="s">
        <v>9</v>
      </c>
      <c r="C182" s="177">
        <v>25180315</v>
      </c>
      <c r="F182" s="169"/>
      <c r="H182" s="174"/>
      <c r="J182" s="178"/>
      <c r="K182" s="178"/>
    </row>
    <row r="183" spans="1:13" hidden="1">
      <c r="A183" s="175" t="s">
        <v>157</v>
      </c>
      <c r="B183" s="176" t="s">
        <v>158</v>
      </c>
      <c r="C183" s="177">
        <v>9180419</v>
      </c>
      <c r="F183" s="169"/>
      <c r="H183" s="174"/>
      <c r="J183" s="178"/>
      <c r="K183" s="178"/>
    </row>
    <row r="184" spans="1:13" s="182" customFormat="1" hidden="1">
      <c r="A184" s="175" t="s">
        <v>157</v>
      </c>
      <c r="B184" s="176" t="s">
        <v>159</v>
      </c>
      <c r="C184" s="177">
        <v>4326666</v>
      </c>
      <c r="E184" s="169"/>
      <c r="F184" s="169"/>
      <c r="H184" s="174"/>
      <c r="J184" s="178"/>
      <c r="K184" s="178"/>
      <c r="M184" s="170"/>
    </row>
    <row r="185" spans="1:13" hidden="1">
      <c r="A185" s="175" t="s">
        <v>157</v>
      </c>
      <c r="B185" s="176" t="s">
        <v>160</v>
      </c>
      <c r="C185" s="177">
        <v>4493954</v>
      </c>
      <c r="F185" s="169"/>
      <c r="H185" s="174"/>
      <c r="J185" s="178"/>
      <c r="K185" s="178"/>
    </row>
    <row r="186" spans="1:13" hidden="1">
      <c r="A186" s="175" t="s">
        <v>157</v>
      </c>
      <c r="B186" s="176" t="s">
        <v>161</v>
      </c>
      <c r="C186" s="177">
        <v>6887631</v>
      </c>
      <c r="F186" s="169"/>
      <c r="H186" s="174"/>
      <c r="J186" s="178"/>
      <c r="K186" s="178"/>
    </row>
    <row r="187" spans="1:13" hidden="1">
      <c r="A187" s="175" t="s">
        <v>157</v>
      </c>
      <c r="B187" s="176" t="s">
        <v>162</v>
      </c>
      <c r="C187" s="177">
        <v>4391682</v>
      </c>
      <c r="F187" s="169"/>
      <c r="H187" s="174"/>
      <c r="J187" s="178"/>
      <c r="K187" s="178"/>
    </row>
    <row r="188" spans="1:13" hidden="1">
      <c r="A188" s="175" t="s">
        <v>157</v>
      </c>
      <c r="B188" s="176" t="s">
        <v>163</v>
      </c>
      <c r="C188" s="177">
        <v>7894206</v>
      </c>
      <c r="F188" s="169"/>
      <c r="H188" s="174"/>
      <c r="J188" s="178"/>
      <c r="K188" s="178"/>
    </row>
    <row r="189" spans="1:13" hidden="1">
      <c r="A189" s="175" t="s">
        <v>157</v>
      </c>
      <c r="B189" s="176" t="s">
        <v>164</v>
      </c>
      <c r="C189" s="177">
        <v>9015026</v>
      </c>
      <c r="F189" s="169"/>
      <c r="H189" s="174"/>
      <c r="J189" s="178"/>
      <c r="K189" s="178"/>
    </row>
    <row r="190" spans="1:13" hidden="1">
      <c r="A190" s="179" t="s">
        <v>165</v>
      </c>
      <c r="B190" s="180" t="s">
        <v>498</v>
      </c>
      <c r="C190" s="181">
        <v>45505306</v>
      </c>
      <c r="G190" s="169"/>
      <c r="H190" s="174"/>
      <c r="J190" s="178"/>
      <c r="K190" s="178"/>
    </row>
    <row r="191" spans="1:13" hidden="1">
      <c r="A191" s="175" t="s">
        <v>165</v>
      </c>
      <c r="B191" s="176" t="s">
        <v>9</v>
      </c>
      <c r="C191" s="177">
        <v>6708117</v>
      </c>
      <c r="F191" s="169"/>
      <c r="H191" s="174"/>
      <c r="J191" s="178"/>
      <c r="K191" s="178"/>
    </row>
    <row r="192" spans="1:13" hidden="1">
      <c r="A192" s="175" t="s">
        <v>165</v>
      </c>
      <c r="B192" s="176" t="s">
        <v>166</v>
      </c>
      <c r="C192" s="177">
        <v>2577558</v>
      </c>
      <c r="F192" s="169"/>
      <c r="H192" s="174"/>
      <c r="J192" s="178"/>
      <c r="K192" s="178"/>
    </row>
    <row r="193" spans="1:13" hidden="1">
      <c r="A193" s="175" t="s">
        <v>165</v>
      </c>
      <c r="B193" s="176" t="s">
        <v>167</v>
      </c>
      <c r="C193" s="177">
        <v>3631258</v>
      </c>
      <c r="F193" s="169"/>
      <c r="H193" s="174"/>
      <c r="J193" s="178"/>
      <c r="K193" s="178"/>
    </row>
    <row r="194" spans="1:13" hidden="1">
      <c r="A194" s="175" t="s">
        <v>165</v>
      </c>
      <c r="B194" s="176" t="s">
        <v>168</v>
      </c>
      <c r="C194" s="177">
        <v>4767249</v>
      </c>
      <c r="F194" s="169"/>
      <c r="H194" s="174"/>
      <c r="J194" s="178"/>
      <c r="K194" s="178"/>
    </row>
    <row r="195" spans="1:13" hidden="1">
      <c r="A195" s="175" t="s">
        <v>165</v>
      </c>
      <c r="B195" s="176" t="s">
        <v>169</v>
      </c>
      <c r="C195" s="177">
        <v>7211512</v>
      </c>
      <c r="F195" s="169"/>
      <c r="H195" s="174"/>
      <c r="J195" s="178"/>
      <c r="K195" s="178"/>
    </row>
    <row r="196" spans="1:13" hidden="1">
      <c r="A196" s="175" t="s">
        <v>165</v>
      </c>
      <c r="B196" s="176" t="s">
        <v>170</v>
      </c>
      <c r="C196" s="177">
        <v>5268536</v>
      </c>
      <c r="F196" s="169"/>
      <c r="H196" s="174"/>
      <c r="J196" s="178"/>
      <c r="K196" s="178"/>
    </row>
    <row r="197" spans="1:13" hidden="1">
      <c r="A197" s="175" t="s">
        <v>165</v>
      </c>
      <c r="B197" s="176" t="s">
        <v>171</v>
      </c>
      <c r="C197" s="177">
        <v>4126341</v>
      </c>
      <c r="F197" s="169"/>
      <c r="H197" s="174"/>
      <c r="J197" s="178"/>
      <c r="K197" s="178"/>
    </row>
    <row r="198" spans="1:13" hidden="1">
      <c r="A198" s="175" t="s">
        <v>165</v>
      </c>
      <c r="B198" s="176" t="s">
        <v>172</v>
      </c>
      <c r="C198" s="177">
        <v>1362618</v>
      </c>
      <c r="F198" s="169"/>
      <c r="H198" s="174"/>
      <c r="J198" s="178"/>
      <c r="K198" s="178"/>
    </row>
    <row r="199" spans="1:13" hidden="1">
      <c r="A199" s="175" t="s">
        <v>165</v>
      </c>
      <c r="B199" s="176" t="s">
        <v>173</v>
      </c>
      <c r="C199" s="177">
        <v>9852117</v>
      </c>
      <c r="F199" s="169"/>
      <c r="H199" s="174"/>
      <c r="J199" s="178"/>
      <c r="K199" s="178"/>
    </row>
    <row r="200" spans="1:13" hidden="1">
      <c r="A200" s="179" t="s">
        <v>174</v>
      </c>
      <c r="B200" s="180" t="s">
        <v>498</v>
      </c>
      <c r="C200" s="181">
        <v>104384264</v>
      </c>
      <c r="G200" s="169"/>
      <c r="H200" s="174"/>
      <c r="J200" s="178"/>
      <c r="K200" s="178"/>
    </row>
    <row r="201" spans="1:13" s="182" customFormat="1" hidden="1">
      <c r="A201" s="175" t="s">
        <v>174</v>
      </c>
      <c r="B201" s="176" t="s">
        <v>9</v>
      </c>
      <c r="C201" s="177">
        <v>22757695</v>
      </c>
      <c r="E201" s="169"/>
      <c r="F201" s="169"/>
      <c r="H201" s="174"/>
      <c r="J201" s="178"/>
      <c r="K201" s="178"/>
      <c r="M201" s="170"/>
    </row>
    <row r="202" spans="1:13" hidden="1">
      <c r="A202" s="175" t="s">
        <v>174</v>
      </c>
      <c r="B202" s="176" t="s">
        <v>175</v>
      </c>
      <c r="C202" s="177">
        <v>1611053</v>
      </c>
      <c r="F202" s="169"/>
      <c r="H202" s="174"/>
      <c r="J202" s="178"/>
      <c r="K202" s="178"/>
    </row>
    <row r="203" spans="1:13" hidden="1">
      <c r="A203" s="175" t="s">
        <v>174</v>
      </c>
      <c r="B203" s="176" t="s">
        <v>176</v>
      </c>
      <c r="C203" s="177">
        <v>2793075</v>
      </c>
      <c r="F203" s="169"/>
      <c r="H203" s="174"/>
      <c r="J203" s="178"/>
      <c r="K203" s="178"/>
    </row>
    <row r="204" spans="1:13" hidden="1">
      <c r="A204" s="175" t="s">
        <v>174</v>
      </c>
      <c r="B204" s="176" t="s">
        <v>177</v>
      </c>
      <c r="C204" s="177">
        <v>3726838</v>
      </c>
      <c r="F204" s="169"/>
      <c r="H204" s="174"/>
      <c r="J204" s="178"/>
      <c r="K204" s="178"/>
    </row>
    <row r="205" spans="1:13" hidden="1">
      <c r="A205" s="175" t="s">
        <v>174</v>
      </c>
      <c r="B205" s="176" t="s">
        <v>178</v>
      </c>
      <c r="C205" s="177">
        <v>13331015</v>
      </c>
      <c r="F205" s="169"/>
      <c r="H205" s="174"/>
      <c r="J205" s="178"/>
      <c r="K205" s="178"/>
    </row>
    <row r="206" spans="1:13" hidden="1">
      <c r="A206" s="175" t="s">
        <v>174</v>
      </c>
      <c r="B206" s="176" t="s">
        <v>179</v>
      </c>
      <c r="C206" s="177">
        <v>13164200</v>
      </c>
      <c r="F206" s="169"/>
      <c r="H206" s="174"/>
      <c r="J206" s="178"/>
      <c r="K206" s="178"/>
    </row>
    <row r="207" spans="1:13" hidden="1">
      <c r="A207" s="175" t="s">
        <v>174</v>
      </c>
      <c r="B207" s="176" t="s">
        <v>180</v>
      </c>
      <c r="C207" s="177">
        <v>5103516</v>
      </c>
      <c r="F207" s="169"/>
      <c r="H207" s="174"/>
      <c r="J207" s="178"/>
      <c r="K207" s="178"/>
    </row>
    <row r="208" spans="1:13" hidden="1">
      <c r="A208" s="175" t="s">
        <v>174</v>
      </c>
      <c r="B208" s="176" t="s">
        <v>181</v>
      </c>
      <c r="C208" s="177">
        <v>13342812</v>
      </c>
      <c r="F208" s="169"/>
      <c r="H208" s="174"/>
      <c r="J208" s="178"/>
      <c r="K208" s="178"/>
    </row>
    <row r="209" spans="1:13" hidden="1">
      <c r="A209" s="175" t="s">
        <v>174</v>
      </c>
      <c r="B209" s="176" t="s">
        <v>182</v>
      </c>
      <c r="C209" s="177">
        <v>10263207</v>
      </c>
      <c r="F209" s="169"/>
      <c r="H209" s="174"/>
      <c r="J209" s="178"/>
      <c r="K209" s="178"/>
    </row>
    <row r="210" spans="1:13" s="182" customFormat="1" hidden="1">
      <c r="A210" s="175" t="s">
        <v>174</v>
      </c>
      <c r="B210" s="176" t="s">
        <v>183</v>
      </c>
      <c r="C210" s="177">
        <v>7097279</v>
      </c>
      <c r="E210" s="169"/>
      <c r="F210" s="169"/>
      <c r="H210" s="174"/>
      <c r="J210" s="178"/>
      <c r="K210" s="178"/>
      <c r="M210" s="170"/>
    </row>
    <row r="211" spans="1:13" hidden="1">
      <c r="A211" s="175" t="s">
        <v>174</v>
      </c>
      <c r="B211" s="176" t="s">
        <v>184</v>
      </c>
      <c r="C211" s="177">
        <v>11193574</v>
      </c>
      <c r="F211" s="169"/>
      <c r="H211" s="174"/>
      <c r="J211" s="178"/>
      <c r="K211" s="178"/>
    </row>
    <row r="212" spans="1:13" hidden="1">
      <c r="A212" s="179" t="s">
        <v>185</v>
      </c>
      <c r="B212" s="180" t="s">
        <v>498</v>
      </c>
      <c r="C212" s="181">
        <v>76613582</v>
      </c>
      <c r="G212" s="169"/>
      <c r="H212" s="174"/>
      <c r="J212" s="178"/>
      <c r="K212" s="178"/>
    </row>
    <row r="213" spans="1:13" hidden="1">
      <c r="A213" s="175" t="s">
        <v>185</v>
      </c>
      <c r="B213" s="176" t="s">
        <v>9</v>
      </c>
      <c r="C213" s="177">
        <v>12585000</v>
      </c>
      <c r="F213" s="169"/>
      <c r="H213" s="174"/>
      <c r="J213" s="178"/>
      <c r="K213" s="178"/>
    </row>
    <row r="214" spans="1:13" hidden="1">
      <c r="A214" s="175" t="s">
        <v>185</v>
      </c>
      <c r="B214" s="176" t="s">
        <v>186</v>
      </c>
      <c r="C214" s="177">
        <v>7982221</v>
      </c>
      <c r="F214" s="169"/>
      <c r="H214" s="174"/>
      <c r="J214" s="178"/>
      <c r="K214" s="178"/>
    </row>
    <row r="215" spans="1:13" hidden="1">
      <c r="A215" s="175" t="s">
        <v>185</v>
      </c>
      <c r="B215" s="176" t="s">
        <v>187</v>
      </c>
      <c r="C215" s="177">
        <v>7955329</v>
      </c>
      <c r="F215" s="169"/>
      <c r="H215" s="174"/>
      <c r="J215" s="178"/>
      <c r="K215" s="178"/>
    </row>
    <row r="216" spans="1:13" hidden="1">
      <c r="A216" s="175" t="s">
        <v>185</v>
      </c>
      <c r="B216" s="176" t="s">
        <v>188</v>
      </c>
      <c r="C216" s="177">
        <v>8822754</v>
      </c>
      <c r="F216" s="169"/>
      <c r="H216" s="174"/>
      <c r="J216" s="178"/>
      <c r="K216" s="178"/>
    </row>
    <row r="217" spans="1:13" hidden="1">
      <c r="A217" s="175" t="s">
        <v>185</v>
      </c>
      <c r="B217" s="176" t="s">
        <v>189</v>
      </c>
      <c r="C217" s="177">
        <v>7653666</v>
      </c>
      <c r="F217" s="169"/>
      <c r="H217" s="174"/>
      <c r="J217" s="178"/>
      <c r="K217" s="178"/>
    </row>
    <row r="218" spans="1:13" hidden="1">
      <c r="A218" s="175" t="s">
        <v>185</v>
      </c>
      <c r="B218" s="176" t="s">
        <v>190</v>
      </c>
      <c r="C218" s="177">
        <v>1276936</v>
      </c>
      <c r="F218" s="169"/>
      <c r="H218" s="174"/>
      <c r="J218" s="178"/>
      <c r="K218" s="178"/>
    </row>
    <row r="219" spans="1:13" hidden="1">
      <c r="A219" s="175" t="s">
        <v>185</v>
      </c>
      <c r="B219" s="176" t="s">
        <v>191</v>
      </c>
      <c r="C219" s="177">
        <v>13199762</v>
      </c>
      <c r="F219" s="169"/>
      <c r="H219" s="174"/>
      <c r="J219" s="178"/>
      <c r="K219" s="178"/>
    </row>
    <row r="220" spans="1:13" hidden="1">
      <c r="A220" s="175" t="s">
        <v>185</v>
      </c>
      <c r="B220" s="176" t="s">
        <v>192</v>
      </c>
      <c r="C220" s="177">
        <v>12724936</v>
      </c>
      <c r="F220" s="169"/>
      <c r="H220" s="174"/>
      <c r="J220" s="178"/>
      <c r="K220" s="178"/>
    </row>
    <row r="221" spans="1:13" s="182" customFormat="1" hidden="1">
      <c r="A221" s="175" t="s">
        <v>185</v>
      </c>
      <c r="B221" s="176" t="s">
        <v>193</v>
      </c>
      <c r="C221" s="177">
        <v>4412978</v>
      </c>
      <c r="E221" s="169"/>
      <c r="F221" s="169"/>
      <c r="H221" s="174"/>
      <c r="J221" s="178"/>
      <c r="K221" s="178"/>
      <c r="M221" s="170"/>
    </row>
    <row r="222" spans="1:13" s="182" customFormat="1" hidden="1">
      <c r="A222" s="179" t="s">
        <v>194</v>
      </c>
      <c r="B222" s="180" t="s">
        <v>498</v>
      </c>
      <c r="C222" s="181">
        <v>122848798</v>
      </c>
      <c r="E222" s="169"/>
      <c r="F222" s="170"/>
      <c r="G222" s="169"/>
      <c r="H222" s="174"/>
      <c r="J222" s="178"/>
      <c r="K222" s="178"/>
      <c r="M222" s="170"/>
    </row>
    <row r="223" spans="1:13" hidden="1">
      <c r="A223" s="175" t="s">
        <v>194</v>
      </c>
      <c r="B223" s="183" t="s">
        <v>9</v>
      </c>
      <c r="C223" s="177">
        <v>14497738</v>
      </c>
      <c r="F223" s="169"/>
      <c r="H223" s="174"/>
      <c r="J223" s="178"/>
      <c r="K223" s="178"/>
    </row>
    <row r="224" spans="1:13" hidden="1">
      <c r="A224" s="175" t="s">
        <v>194</v>
      </c>
      <c r="B224" s="183" t="s">
        <v>195</v>
      </c>
      <c r="C224" s="177">
        <v>6824556</v>
      </c>
      <c r="F224" s="169"/>
      <c r="H224" s="174"/>
      <c r="J224" s="178"/>
      <c r="K224" s="178"/>
    </row>
    <row r="225" spans="1:13" hidden="1">
      <c r="A225" s="175" t="s">
        <v>194</v>
      </c>
      <c r="B225" s="183" t="s">
        <v>196</v>
      </c>
      <c r="C225" s="177">
        <v>14447453</v>
      </c>
      <c r="F225" s="169"/>
      <c r="H225" s="174"/>
      <c r="J225" s="178"/>
      <c r="K225" s="178"/>
    </row>
    <row r="226" spans="1:13" hidden="1">
      <c r="A226" s="175" t="s">
        <v>194</v>
      </c>
      <c r="B226" s="183" t="s">
        <v>197</v>
      </c>
      <c r="C226" s="177">
        <v>4290220</v>
      </c>
      <c r="F226" s="169"/>
      <c r="H226" s="174"/>
      <c r="J226" s="178"/>
      <c r="K226" s="178"/>
    </row>
    <row r="227" spans="1:13" hidden="1">
      <c r="A227" s="175" t="s">
        <v>194</v>
      </c>
      <c r="B227" s="183" t="s">
        <v>198</v>
      </c>
      <c r="C227" s="177">
        <v>3068872</v>
      </c>
      <c r="F227" s="169"/>
      <c r="H227" s="174"/>
      <c r="J227" s="178"/>
      <c r="K227" s="178"/>
    </row>
    <row r="228" spans="1:13" hidden="1">
      <c r="A228" s="175" t="s">
        <v>194</v>
      </c>
      <c r="B228" s="183" t="s">
        <v>199</v>
      </c>
      <c r="C228" s="177">
        <v>10569410</v>
      </c>
      <c r="F228" s="169"/>
      <c r="H228" s="174"/>
      <c r="J228" s="178"/>
      <c r="K228" s="178"/>
    </row>
    <row r="229" spans="1:13" hidden="1">
      <c r="A229" s="175" t="s">
        <v>194</v>
      </c>
      <c r="B229" s="183" t="s">
        <v>200</v>
      </c>
      <c r="C229" s="177">
        <v>1783809</v>
      </c>
      <c r="F229" s="169"/>
      <c r="H229" s="174"/>
      <c r="J229" s="178"/>
      <c r="K229" s="178"/>
    </row>
    <row r="230" spans="1:13" hidden="1">
      <c r="A230" s="175" t="s">
        <v>194</v>
      </c>
      <c r="B230" s="183" t="s">
        <v>201</v>
      </c>
      <c r="C230" s="177">
        <v>8809283</v>
      </c>
      <c r="F230" s="169"/>
      <c r="H230" s="174"/>
      <c r="J230" s="178"/>
      <c r="K230" s="178"/>
    </row>
    <row r="231" spans="1:13" hidden="1">
      <c r="A231" s="175" t="s">
        <v>194</v>
      </c>
      <c r="B231" s="183" t="s">
        <v>202</v>
      </c>
      <c r="C231" s="177">
        <v>2509059</v>
      </c>
      <c r="F231" s="169"/>
      <c r="H231" s="174"/>
      <c r="J231" s="178"/>
      <c r="K231" s="178"/>
      <c r="M231" s="174"/>
    </row>
    <row r="232" spans="1:13" hidden="1">
      <c r="A232" s="175" t="s">
        <v>194</v>
      </c>
      <c r="B232" s="183" t="s">
        <v>203</v>
      </c>
      <c r="C232" s="177">
        <v>9555809</v>
      </c>
      <c r="F232" s="169"/>
      <c r="H232" s="174"/>
      <c r="J232" s="178"/>
      <c r="K232" s="178"/>
    </row>
    <row r="233" spans="1:13" hidden="1">
      <c r="A233" s="175" t="s">
        <v>194</v>
      </c>
      <c r="B233" s="183" t="s">
        <v>204</v>
      </c>
      <c r="C233" s="177">
        <v>4289071</v>
      </c>
      <c r="F233" s="169"/>
      <c r="H233" s="174"/>
      <c r="J233" s="178"/>
      <c r="K233" s="178"/>
    </row>
    <row r="234" spans="1:13" s="182" customFormat="1" hidden="1">
      <c r="A234" s="175" t="s">
        <v>194</v>
      </c>
      <c r="B234" s="176" t="s">
        <v>205</v>
      </c>
      <c r="C234" s="177">
        <v>9117801</v>
      </c>
      <c r="E234" s="169"/>
      <c r="F234" s="169"/>
      <c r="H234" s="174"/>
      <c r="J234" s="178"/>
      <c r="K234" s="178"/>
      <c r="M234" s="170"/>
    </row>
    <row r="235" spans="1:13" hidden="1">
      <c r="A235" s="175" t="s">
        <v>194</v>
      </c>
      <c r="B235" s="176" t="s">
        <v>206</v>
      </c>
      <c r="C235" s="177">
        <v>4414823</v>
      </c>
      <c r="F235" s="169"/>
      <c r="H235" s="174"/>
      <c r="J235" s="178"/>
      <c r="K235" s="178"/>
    </row>
    <row r="236" spans="1:13" hidden="1">
      <c r="A236" s="175" t="s">
        <v>194</v>
      </c>
      <c r="B236" s="176" t="s">
        <v>207</v>
      </c>
      <c r="C236" s="177">
        <v>11210286</v>
      </c>
      <c r="F236" s="169"/>
      <c r="H236" s="174"/>
      <c r="J236" s="178"/>
      <c r="K236" s="178"/>
    </row>
    <row r="237" spans="1:13" hidden="1">
      <c r="A237" s="175" t="s">
        <v>194</v>
      </c>
      <c r="B237" s="176" t="s">
        <v>208</v>
      </c>
      <c r="C237" s="177">
        <v>12493359</v>
      </c>
      <c r="F237" s="169"/>
      <c r="H237" s="174"/>
      <c r="J237" s="178"/>
      <c r="K237" s="178"/>
    </row>
    <row r="238" spans="1:13" hidden="1">
      <c r="A238" s="175" t="s">
        <v>194</v>
      </c>
      <c r="B238" s="176" t="s">
        <v>209</v>
      </c>
      <c r="C238" s="177">
        <v>4967249</v>
      </c>
      <c r="F238" s="169"/>
      <c r="H238" s="174"/>
      <c r="J238" s="178"/>
      <c r="K238" s="178"/>
    </row>
    <row r="239" spans="1:13" hidden="1">
      <c r="A239" s="179" t="s">
        <v>210</v>
      </c>
      <c r="B239" s="180" t="s">
        <v>498</v>
      </c>
      <c r="C239" s="181">
        <v>57862203</v>
      </c>
      <c r="G239" s="169"/>
      <c r="H239" s="174"/>
      <c r="J239" s="178"/>
      <c r="K239" s="178"/>
    </row>
    <row r="240" spans="1:13" hidden="1">
      <c r="A240" s="175" t="s">
        <v>210</v>
      </c>
      <c r="B240" s="176" t="s">
        <v>9</v>
      </c>
      <c r="C240" s="177">
        <v>15155273</v>
      </c>
      <c r="F240" s="169"/>
      <c r="H240" s="174"/>
      <c r="J240" s="178"/>
      <c r="K240" s="178"/>
      <c r="M240" s="174"/>
    </row>
    <row r="241" spans="1:13" hidden="1">
      <c r="A241" s="175" t="s">
        <v>210</v>
      </c>
      <c r="B241" s="176" t="s">
        <v>211</v>
      </c>
      <c r="C241" s="177">
        <v>13236962</v>
      </c>
      <c r="F241" s="169"/>
      <c r="H241" s="174"/>
      <c r="J241" s="178"/>
      <c r="K241" s="178"/>
    </row>
    <row r="242" spans="1:13" hidden="1">
      <c r="A242" s="175" t="s">
        <v>210</v>
      </c>
      <c r="B242" s="176" t="s">
        <v>212</v>
      </c>
      <c r="C242" s="177">
        <v>2196912</v>
      </c>
      <c r="F242" s="169"/>
      <c r="H242" s="174"/>
      <c r="J242" s="178"/>
      <c r="K242" s="178"/>
    </row>
    <row r="243" spans="1:13" hidden="1">
      <c r="A243" s="175" t="s">
        <v>210</v>
      </c>
      <c r="B243" s="176" t="s">
        <v>213</v>
      </c>
      <c r="C243" s="177">
        <v>8749852</v>
      </c>
      <c r="F243" s="169"/>
      <c r="H243" s="174"/>
      <c r="J243" s="178"/>
      <c r="K243" s="178"/>
    </row>
    <row r="244" spans="1:13" hidden="1">
      <c r="A244" s="175" t="s">
        <v>210</v>
      </c>
      <c r="B244" s="176" t="s">
        <v>214</v>
      </c>
      <c r="C244" s="177">
        <v>9044298</v>
      </c>
      <c r="F244" s="169"/>
      <c r="H244" s="174"/>
      <c r="J244" s="178"/>
      <c r="K244" s="178"/>
    </row>
    <row r="245" spans="1:13" s="182" customFormat="1" hidden="1">
      <c r="A245" s="175" t="s">
        <v>210</v>
      </c>
      <c r="B245" s="176" t="s">
        <v>215</v>
      </c>
      <c r="C245" s="177">
        <v>9478906</v>
      </c>
      <c r="E245" s="169"/>
      <c r="F245" s="169"/>
      <c r="H245" s="174"/>
      <c r="J245" s="178"/>
      <c r="K245" s="178"/>
      <c r="M245" s="170"/>
    </row>
    <row r="246" spans="1:13" s="182" customFormat="1" hidden="1">
      <c r="A246" s="179" t="s">
        <v>216</v>
      </c>
      <c r="B246" s="180" t="s">
        <v>498</v>
      </c>
      <c r="C246" s="181">
        <v>70834877</v>
      </c>
      <c r="E246" s="169"/>
      <c r="F246" s="170"/>
      <c r="G246" s="169"/>
      <c r="H246" s="174"/>
      <c r="J246" s="178"/>
      <c r="K246" s="178"/>
      <c r="M246" s="170"/>
    </row>
    <row r="247" spans="1:13" hidden="1">
      <c r="A247" s="175" t="s">
        <v>216</v>
      </c>
      <c r="B247" s="176" t="s">
        <v>9</v>
      </c>
      <c r="C247" s="177">
        <v>17852392</v>
      </c>
      <c r="F247" s="169"/>
      <c r="H247" s="174"/>
      <c r="J247" s="178"/>
      <c r="K247" s="178"/>
    </row>
    <row r="248" spans="1:13" hidden="1">
      <c r="A248" s="175" t="s">
        <v>216</v>
      </c>
      <c r="B248" s="176" t="s">
        <v>217</v>
      </c>
      <c r="C248" s="177">
        <v>7089473</v>
      </c>
      <c r="F248" s="169"/>
      <c r="H248" s="174"/>
      <c r="J248" s="178"/>
      <c r="K248" s="178"/>
    </row>
    <row r="249" spans="1:13" hidden="1">
      <c r="A249" s="175" t="s">
        <v>216</v>
      </c>
      <c r="B249" s="176" t="s">
        <v>507</v>
      </c>
      <c r="C249" s="177">
        <v>5462986</v>
      </c>
      <c r="F249" s="169"/>
      <c r="H249" s="174"/>
      <c r="J249" s="178"/>
      <c r="K249" s="178"/>
    </row>
    <row r="250" spans="1:13" hidden="1">
      <c r="A250" s="175" t="s">
        <v>216</v>
      </c>
      <c r="B250" s="176" t="s">
        <v>218</v>
      </c>
      <c r="C250" s="177">
        <v>14474895</v>
      </c>
      <c r="F250" s="169"/>
      <c r="H250" s="174"/>
      <c r="J250" s="178"/>
      <c r="K250" s="178"/>
    </row>
    <row r="251" spans="1:13" hidden="1">
      <c r="A251" s="175" t="s">
        <v>216</v>
      </c>
      <c r="B251" s="176" t="s">
        <v>219</v>
      </c>
      <c r="C251" s="177">
        <v>25955131</v>
      </c>
      <c r="F251" s="169"/>
      <c r="H251" s="174"/>
      <c r="J251" s="178"/>
      <c r="K251" s="178"/>
    </row>
    <row r="252" spans="1:13" hidden="1">
      <c r="A252" s="179" t="s">
        <v>220</v>
      </c>
      <c r="B252" s="180" t="s">
        <v>498</v>
      </c>
      <c r="C252" s="181">
        <v>49106628</v>
      </c>
      <c r="G252" s="169"/>
      <c r="H252" s="174"/>
      <c r="J252" s="178"/>
      <c r="K252" s="178"/>
    </row>
    <row r="253" spans="1:13" hidden="1">
      <c r="A253" s="175" t="s">
        <v>220</v>
      </c>
      <c r="B253" s="176" t="s">
        <v>9</v>
      </c>
      <c r="C253" s="177">
        <v>15737858</v>
      </c>
      <c r="F253" s="169"/>
      <c r="H253" s="174"/>
      <c r="J253" s="178"/>
      <c r="K253" s="178"/>
    </row>
    <row r="254" spans="1:13" hidden="1">
      <c r="A254" s="175" t="s">
        <v>220</v>
      </c>
      <c r="B254" s="176" t="s">
        <v>221</v>
      </c>
      <c r="C254" s="177">
        <v>8474165</v>
      </c>
      <c r="F254" s="169"/>
      <c r="H254" s="174"/>
      <c r="J254" s="178"/>
      <c r="K254" s="178"/>
    </row>
    <row r="255" spans="1:13" hidden="1">
      <c r="A255" s="175" t="s">
        <v>220</v>
      </c>
      <c r="B255" s="176" t="s">
        <v>222</v>
      </c>
      <c r="C255" s="177">
        <v>5547148</v>
      </c>
      <c r="F255" s="169"/>
      <c r="H255" s="174"/>
      <c r="J255" s="178"/>
      <c r="K255" s="178"/>
    </row>
    <row r="256" spans="1:13" hidden="1">
      <c r="A256" s="175" t="s">
        <v>220</v>
      </c>
      <c r="B256" s="176" t="s">
        <v>223</v>
      </c>
      <c r="C256" s="177">
        <v>19347457</v>
      </c>
      <c r="F256" s="169"/>
      <c r="H256" s="174"/>
      <c r="J256" s="178"/>
      <c r="K256" s="178"/>
    </row>
    <row r="257" spans="1:13" hidden="1">
      <c r="A257" s="179" t="s">
        <v>224</v>
      </c>
      <c r="B257" s="180" t="s">
        <v>498</v>
      </c>
      <c r="C257" s="181">
        <v>48142332</v>
      </c>
      <c r="G257" s="169"/>
      <c r="H257" s="174"/>
      <c r="J257" s="178"/>
      <c r="K257" s="178"/>
    </row>
    <row r="258" spans="1:13" hidden="1">
      <c r="A258" s="175" t="s">
        <v>224</v>
      </c>
      <c r="B258" s="176" t="s">
        <v>9</v>
      </c>
      <c r="C258" s="177">
        <v>6688496</v>
      </c>
      <c r="F258" s="169"/>
      <c r="H258" s="174"/>
      <c r="J258" s="178"/>
      <c r="K258" s="178"/>
    </row>
    <row r="259" spans="1:13" hidden="1">
      <c r="A259" s="175" t="s">
        <v>224</v>
      </c>
      <c r="B259" s="176" t="s">
        <v>225</v>
      </c>
      <c r="C259" s="177">
        <v>2783486</v>
      </c>
      <c r="F259" s="169"/>
      <c r="H259" s="174"/>
      <c r="J259" s="178"/>
      <c r="K259" s="178"/>
    </row>
    <row r="260" spans="1:13" hidden="1">
      <c r="A260" s="175" t="s">
        <v>224</v>
      </c>
      <c r="B260" s="176" t="s">
        <v>226</v>
      </c>
      <c r="C260" s="177">
        <v>674106</v>
      </c>
      <c r="F260" s="169"/>
      <c r="H260" s="174"/>
      <c r="J260" s="178"/>
      <c r="K260" s="178"/>
    </row>
    <row r="261" spans="1:13" hidden="1">
      <c r="A261" s="175" t="s">
        <v>224</v>
      </c>
      <c r="B261" s="176" t="s">
        <v>227</v>
      </c>
      <c r="C261" s="177">
        <v>5038800</v>
      </c>
      <c r="F261" s="169"/>
      <c r="H261" s="174"/>
      <c r="J261" s="178"/>
      <c r="K261" s="178"/>
    </row>
    <row r="262" spans="1:13" hidden="1">
      <c r="A262" s="175" t="s">
        <v>224</v>
      </c>
      <c r="B262" s="176" t="s">
        <v>228</v>
      </c>
      <c r="C262" s="177">
        <v>3103749</v>
      </c>
      <c r="F262" s="169"/>
      <c r="H262" s="174"/>
      <c r="J262" s="178"/>
      <c r="K262" s="178"/>
    </row>
    <row r="263" spans="1:13" hidden="1">
      <c r="A263" s="175" t="s">
        <v>224</v>
      </c>
      <c r="B263" s="176" t="s">
        <v>229</v>
      </c>
      <c r="C263" s="177">
        <v>761776</v>
      </c>
      <c r="F263" s="169"/>
      <c r="H263" s="174"/>
      <c r="J263" s="178"/>
      <c r="K263" s="178"/>
    </row>
    <row r="264" spans="1:13" hidden="1">
      <c r="A264" s="175" t="s">
        <v>224</v>
      </c>
      <c r="B264" s="176" t="s">
        <v>230</v>
      </c>
      <c r="C264" s="177">
        <v>2841165</v>
      </c>
      <c r="F264" s="169"/>
      <c r="H264" s="174"/>
      <c r="J264" s="178"/>
      <c r="K264" s="178"/>
    </row>
    <row r="265" spans="1:13" s="182" customFormat="1" hidden="1">
      <c r="A265" s="175" t="s">
        <v>224</v>
      </c>
      <c r="B265" s="176" t="s">
        <v>231</v>
      </c>
      <c r="C265" s="177">
        <v>1517115</v>
      </c>
      <c r="E265" s="169"/>
      <c r="F265" s="169"/>
      <c r="H265" s="174"/>
      <c r="J265" s="178"/>
      <c r="K265" s="178"/>
      <c r="M265" s="170"/>
    </row>
    <row r="266" spans="1:13" hidden="1">
      <c r="A266" s="175" t="s">
        <v>224</v>
      </c>
      <c r="B266" s="176" t="s">
        <v>232</v>
      </c>
      <c r="C266" s="177">
        <v>10564510</v>
      </c>
      <c r="F266" s="169"/>
      <c r="H266" s="174"/>
      <c r="J266" s="178"/>
      <c r="K266" s="178"/>
    </row>
    <row r="267" spans="1:13" hidden="1">
      <c r="A267" s="175" t="s">
        <v>224</v>
      </c>
      <c r="B267" s="176" t="s">
        <v>233</v>
      </c>
      <c r="C267" s="177">
        <v>4689034</v>
      </c>
      <c r="F267" s="169"/>
      <c r="H267" s="174"/>
      <c r="J267" s="178"/>
      <c r="K267" s="178"/>
    </row>
    <row r="268" spans="1:13" hidden="1">
      <c r="A268" s="175" t="s">
        <v>224</v>
      </c>
      <c r="B268" s="176" t="s">
        <v>234</v>
      </c>
      <c r="C268" s="177">
        <v>458216</v>
      </c>
      <c r="F268" s="169"/>
      <c r="H268" s="174"/>
      <c r="J268" s="178"/>
      <c r="K268" s="178"/>
    </row>
    <row r="269" spans="1:13" hidden="1">
      <c r="A269" s="175" t="s">
        <v>224</v>
      </c>
      <c r="B269" s="176" t="s">
        <v>235</v>
      </c>
      <c r="C269" s="177">
        <v>8533909</v>
      </c>
      <c r="F269" s="169"/>
      <c r="H269" s="174"/>
      <c r="J269" s="178"/>
      <c r="K269" s="178"/>
    </row>
    <row r="270" spans="1:13" hidden="1">
      <c r="A270" s="175" t="s">
        <v>224</v>
      </c>
      <c r="B270" s="176" t="s">
        <v>236</v>
      </c>
      <c r="C270" s="177">
        <v>487970</v>
      </c>
      <c r="F270" s="169"/>
      <c r="H270" s="174"/>
      <c r="J270" s="178"/>
      <c r="K270" s="178"/>
    </row>
    <row r="271" spans="1:13" hidden="1">
      <c r="A271" s="179" t="s">
        <v>237</v>
      </c>
      <c r="B271" s="180" t="s">
        <v>498</v>
      </c>
      <c r="C271" s="181">
        <v>60503222</v>
      </c>
      <c r="G271" s="169"/>
      <c r="H271" s="174"/>
      <c r="J271" s="178"/>
      <c r="K271" s="178"/>
    </row>
    <row r="272" spans="1:13" hidden="1">
      <c r="A272" s="175" t="s">
        <v>237</v>
      </c>
      <c r="B272" s="176" t="s">
        <v>9</v>
      </c>
      <c r="C272" s="177">
        <v>10793951</v>
      </c>
      <c r="F272" s="169"/>
      <c r="H272" s="174"/>
      <c r="J272" s="178"/>
      <c r="K272" s="178"/>
    </row>
    <row r="273" spans="1:13" s="182" customFormat="1" hidden="1">
      <c r="A273" s="175" t="s">
        <v>237</v>
      </c>
      <c r="B273" s="176" t="s">
        <v>238</v>
      </c>
      <c r="C273" s="177">
        <v>11434207</v>
      </c>
      <c r="E273" s="169"/>
      <c r="F273" s="169"/>
      <c r="H273" s="174"/>
      <c r="J273" s="178"/>
      <c r="K273" s="178"/>
      <c r="M273" s="170"/>
    </row>
    <row r="274" spans="1:13" hidden="1">
      <c r="A274" s="175" t="s">
        <v>237</v>
      </c>
      <c r="B274" s="176" t="s">
        <v>239</v>
      </c>
      <c r="C274" s="177">
        <v>8683324</v>
      </c>
      <c r="F274" s="169"/>
      <c r="H274" s="174"/>
      <c r="J274" s="178"/>
      <c r="K274" s="178"/>
    </row>
    <row r="275" spans="1:13" hidden="1">
      <c r="A275" s="175" t="s">
        <v>237</v>
      </c>
      <c r="B275" s="176" t="s">
        <v>240</v>
      </c>
      <c r="C275" s="177">
        <v>7567173</v>
      </c>
      <c r="F275" s="169"/>
      <c r="H275" s="174"/>
      <c r="J275" s="178"/>
      <c r="K275" s="178"/>
    </row>
    <row r="276" spans="1:13" hidden="1">
      <c r="A276" s="175" t="s">
        <v>237</v>
      </c>
      <c r="B276" s="176" t="s">
        <v>241</v>
      </c>
      <c r="C276" s="177">
        <v>13649718</v>
      </c>
      <c r="F276" s="169"/>
      <c r="H276" s="174"/>
      <c r="J276" s="178"/>
      <c r="K276" s="178"/>
    </row>
    <row r="277" spans="1:13" hidden="1">
      <c r="A277" s="175" t="s">
        <v>237</v>
      </c>
      <c r="B277" s="176" t="s">
        <v>132</v>
      </c>
      <c r="C277" s="177">
        <v>8374849</v>
      </c>
      <c r="F277" s="169"/>
      <c r="H277" s="174"/>
      <c r="J277" s="178"/>
      <c r="K277" s="178"/>
    </row>
    <row r="278" spans="1:13" hidden="1">
      <c r="A278" s="179" t="s">
        <v>242</v>
      </c>
      <c r="B278" s="180" t="s">
        <v>498</v>
      </c>
      <c r="C278" s="181">
        <v>41214513</v>
      </c>
      <c r="G278" s="169"/>
      <c r="H278" s="174"/>
      <c r="J278" s="178"/>
      <c r="K278" s="178"/>
    </row>
    <row r="279" spans="1:13" hidden="1">
      <c r="A279" s="175" t="s">
        <v>242</v>
      </c>
      <c r="B279" s="176" t="s">
        <v>9</v>
      </c>
      <c r="C279" s="177">
        <v>24800437</v>
      </c>
      <c r="F279" s="169"/>
      <c r="H279" s="174"/>
      <c r="J279" s="178"/>
      <c r="K279" s="178"/>
    </row>
    <row r="280" spans="1:13" s="182" customFormat="1" hidden="1">
      <c r="A280" s="175" t="s">
        <v>242</v>
      </c>
      <c r="B280" s="176" t="s">
        <v>243</v>
      </c>
      <c r="C280" s="177">
        <v>5409081</v>
      </c>
      <c r="E280" s="169"/>
      <c r="F280" s="169"/>
      <c r="H280" s="174"/>
      <c r="J280" s="178"/>
      <c r="K280" s="178"/>
      <c r="M280" s="170"/>
    </row>
    <row r="281" spans="1:13" hidden="1">
      <c r="A281" s="175" t="s">
        <v>242</v>
      </c>
      <c r="B281" s="176" t="s">
        <v>244</v>
      </c>
      <c r="C281" s="177">
        <v>1106493</v>
      </c>
      <c r="F281" s="169"/>
      <c r="H281" s="174"/>
      <c r="J281" s="178"/>
      <c r="K281" s="178"/>
    </row>
    <row r="282" spans="1:13" hidden="1">
      <c r="A282" s="175" t="s">
        <v>242</v>
      </c>
      <c r="B282" s="176" t="s">
        <v>245</v>
      </c>
      <c r="C282" s="177">
        <v>7057321</v>
      </c>
      <c r="F282" s="169"/>
      <c r="H282" s="174"/>
      <c r="J282" s="178"/>
      <c r="K282" s="178"/>
    </row>
    <row r="283" spans="1:13" hidden="1">
      <c r="A283" s="175" t="s">
        <v>242</v>
      </c>
      <c r="B283" s="176" t="s">
        <v>246</v>
      </c>
      <c r="C283" s="177">
        <v>807818</v>
      </c>
      <c r="F283" s="169"/>
      <c r="H283" s="174"/>
      <c r="J283" s="178"/>
      <c r="K283" s="178"/>
    </row>
    <row r="284" spans="1:13" hidden="1">
      <c r="A284" s="175" t="s">
        <v>242</v>
      </c>
      <c r="B284" s="176" t="s">
        <v>247</v>
      </c>
      <c r="C284" s="177">
        <v>2033363</v>
      </c>
      <c r="F284" s="169"/>
      <c r="H284" s="174"/>
      <c r="J284" s="178"/>
      <c r="K284" s="178"/>
    </row>
    <row r="285" spans="1:13" hidden="1">
      <c r="A285" s="179" t="s">
        <v>248</v>
      </c>
      <c r="B285" s="180" t="s">
        <v>498</v>
      </c>
      <c r="C285" s="181">
        <v>94000835</v>
      </c>
      <c r="G285" s="169"/>
      <c r="H285" s="174"/>
      <c r="J285" s="178"/>
      <c r="K285" s="178"/>
    </row>
    <row r="286" spans="1:13" s="182" customFormat="1" hidden="1">
      <c r="A286" s="175" t="s">
        <v>248</v>
      </c>
      <c r="B286" s="176" t="s">
        <v>9</v>
      </c>
      <c r="C286" s="177">
        <v>16818862</v>
      </c>
      <c r="E286" s="169"/>
      <c r="F286" s="169"/>
      <c r="H286" s="174"/>
      <c r="J286" s="178"/>
      <c r="K286" s="178"/>
      <c r="M286" s="170"/>
    </row>
    <row r="287" spans="1:13" hidden="1">
      <c r="A287" s="175" t="s">
        <v>248</v>
      </c>
      <c r="B287" s="176" t="s">
        <v>249</v>
      </c>
      <c r="C287" s="177">
        <v>6961106</v>
      </c>
      <c r="F287" s="169"/>
      <c r="H287" s="174"/>
      <c r="J287" s="178"/>
      <c r="K287" s="178"/>
    </row>
    <row r="288" spans="1:13" hidden="1">
      <c r="A288" s="175" t="s">
        <v>248</v>
      </c>
      <c r="B288" s="176" t="s">
        <v>250</v>
      </c>
      <c r="C288" s="177">
        <v>9550727</v>
      </c>
      <c r="F288" s="169"/>
      <c r="H288" s="174"/>
      <c r="J288" s="178"/>
      <c r="K288" s="178"/>
    </row>
    <row r="289" spans="1:13" hidden="1">
      <c r="A289" s="175" t="s">
        <v>248</v>
      </c>
      <c r="B289" s="176" t="s">
        <v>251</v>
      </c>
      <c r="C289" s="177">
        <v>9525432</v>
      </c>
      <c r="F289" s="169"/>
      <c r="H289" s="174"/>
      <c r="J289" s="178"/>
      <c r="K289" s="178"/>
    </row>
    <row r="290" spans="1:13" hidden="1">
      <c r="A290" s="175" t="s">
        <v>248</v>
      </c>
      <c r="B290" s="176" t="s">
        <v>252</v>
      </c>
      <c r="C290" s="177">
        <v>16754424</v>
      </c>
      <c r="F290" s="169"/>
      <c r="H290" s="174"/>
      <c r="J290" s="178"/>
      <c r="K290" s="178"/>
    </row>
    <row r="291" spans="1:13" hidden="1">
      <c r="A291" s="175" t="s">
        <v>248</v>
      </c>
      <c r="B291" s="176" t="s">
        <v>253</v>
      </c>
      <c r="C291" s="177">
        <v>18316903</v>
      </c>
      <c r="F291" s="169"/>
      <c r="H291" s="174"/>
      <c r="J291" s="178"/>
      <c r="K291" s="178"/>
    </row>
    <row r="292" spans="1:13" hidden="1">
      <c r="A292" s="175" t="s">
        <v>248</v>
      </c>
      <c r="B292" s="176" t="s">
        <v>254</v>
      </c>
      <c r="C292" s="177">
        <v>11112344</v>
      </c>
      <c r="F292" s="169"/>
      <c r="H292" s="174"/>
      <c r="J292" s="178"/>
      <c r="K292" s="178"/>
    </row>
    <row r="293" spans="1:13" hidden="1">
      <c r="A293" s="175" t="s">
        <v>248</v>
      </c>
      <c r="B293" s="176" t="s">
        <v>255</v>
      </c>
      <c r="C293" s="177">
        <v>4961037</v>
      </c>
      <c r="F293" s="169"/>
      <c r="H293" s="174"/>
      <c r="J293" s="178"/>
      <c r="K293" s="178"/>
    </row>
    <row r="294" spans="1:13" hidden="1">
      <c r="A294" s="179" t="s">
        <v>256</v>
      </c>
      <c r="B294" s="180" t="s">
        <v>498</v>
      </c>
      <c r="C294" s="181">
        <v>184723849</v>
      </c>
      <c r="G294" s="169"/>
      <c r="H294" s="174"/>
      <c r="J294" s="178"/>
      <c r="K294" s="178"/>
    </row>
    <row r="295" spans="1:13" hidden="1">
      <c r="A295" s="175" t="s">
        <v>256</v>
      </c>
      <c r="B295" s="176" t="s">
        <v>9</v>
      </c>
      <c r="C295" s="177">
        <v>29901130</v>
      </c>
      <c r="F295" s="169"/>
      <c r="H295" s="174"/>
      <c r="J295" s="178"/>
      <c r="K295" s="178"/>
    </row>
    <row r="296" spans="1:13" hidden="1">
      <c r="A296" s="175" t="s">
        <v>256</v>
      </c>
      <c r="B296" s="176" t="s">
        <v>257</v>
      </c>
      <c r="C296" s="177">
        <v>1043679</v>
      </c>
      <c r="F296" s="169"/>
      <c r="H296" s="174"/>
      <c r="J296" s="178"/>
      <c r="K296" s="178"/>
    </row>
    <row r="297" spans="1:13" hidden="1">
      <c r="A297" s="175" t="s">
        <v>256</v>
      </c>
      <c r="B297" s="176" t="s">
        <v>258</v>
      </c>
      <c r="C297" s="177">
        <v>2057038</v>
      </c>
      <c r="F297" s="169"/>
      <c r="H297" s="174"/>
      <c r="J297" s="178"/>
      <c r="K297" s="178"/>
    </row>
    <row r="298" spans="1:13" hidden="1">
      <c r="A298" s="175" t="s">
        <v>256</v>
      </c>
      <c r="B298" s="176" t="s">
        <v>259</v>
      </c>
      <c r="C298" s="177">
        <v>18031273</v>
      </c>
      <c r="F298" s="169"/>
      <c r="H298" s="174"/>
      <c r="J298" s="178"/>
      <c r="K298" s="178"/>
    </row>
    <row r="299" spans="1:13" hidden="1">
      <c r="A299" s="175" t="s">
        <v>256</v>
      </c>
      <c r="B299" s="176" t="s">
        <v>260</v>
      </c>
      <c r="C299" s="177">
        <v>9429878</v>
      </c>
      <c r="F299" s="169"/>
      <c r="H299" s="174"/>
      <c r="J299" s="178"/>
      <c r="K299" s="178"/>
    </row>
    <row r="300" spans="1:13" hidden="1">
      <c r="A300" s="175" t="s">
        <v>256</v>
      </c>
      <c r="B300" s="176" t="s">
        <v>261</v>
      </c>
      <c r="C300" s="177">
        <v>6105782</v>
      </c>
      <c r="F300" s="169"/>
      <c r="H300" s="174"/>
      <c r="J300" s="178"/>
      <c r="K300" s="178"/>
    </row>
    <row r="301" spans="1:13" s="182" customFormat="1" hidden="1">
      <c r="A301" s="175" t="s">
        <v>256</v>
      </c>
      <c r="B301" s="176" t="s">
        <v>262</v>
      </c>
      <c r="C301" s="177">
        <v>12950560</v>
      </c>
      <c r="E301" s="169"/>
      <c r="F301" s="169"/>
      <c r="H301" s="174"/>
      <c r="J301" s="178"/>
      <c r="K301" s="178"/>
      <c r="M301" s="170"/>
    </row>
    <row r="302" spans="1:13" hidden="1">
      <c r="A302" s="175" t="s">
        <v>256</v>
      </c>
      <c r="B302" s="176" t="s">
        <v>263</v>
      </c>
      <c r="C302" s="177">
        <v>6429421</v>
      </c>
      <c r="F302" s="169"/>
      <c r="H302" s="174"/>
      <c r="J302" s="178"/>
      <c r="K302" s="178"/>
    </row>
    <row r="303" spans="1:13" hidden="1">
      <c r="A303" s="175" t="s">
        <v>256</v>
      </c>
      <c r="B303" s="176" t="s">
        <v>264</v>
      </c>
      <c r="C303" s="177">
        <v>8139112</v>
      </c>
      <c r="F303" s="169"/>
      <c r="H303" s="174"/>
      <c r="J303" s="178"/>
      <c r="K303" s="178"/>
    </row>
    <row r="304" spans="1:13" hidden="1">
      <c r="A304" s="175" t="s">
        <v>256</v>
      </c>
      <c r="B304" s="176" t="s">
        <v>265</v>
      </c>
      <c r="C304" s="177">
        <v>9267712</v>
      </c>
      <c r="F304" s="169"/>
      <c r="H304" s="174"/>
      <c r="J304" s="178"/>
      <c r="K304" s="178"/>
    </row>
    <row r="305" spans="1:13" hidden="1">
      <c r="A305" s="175" t="s">
        <v>256</v>
      </c>
      <c r="B305" s="176" t="s">
        <v>266</v>
      </c>
      <c r="C305" s="177">
        <v>7120080</v>
      </c>
      <c r="F305" s="169"/>
      <c r="H305" s="174"/>
      <c r="J305" s="178"/>
      <c r="K305" s="178"/>
    </row>
    <row r="306" spans="1:13" hidden="1">
      <c r="A306" s="175" t="s">
        <v>256</v>
      </c>
      <c r="B306" s="176" t="s">
        <v>267</v>
      </c>
      <c r="C306" s="177">
        <v>3771898</v>
      </c>
      <c r="F306" s="169"/>
      <c r="H306" s="174"/>
      <c r="J306" s="178"/>
      <c r="K306" s="178"/>
    </row>
    <row r="307" spans="1:13" hidden="1">
      <c r="A307" s="175" t="s">
        <v>256</v>
      </c>
      <c r="B307" s="176" t="s">
        <v>268</v>
      </c>
      <c r="C307" s="177">
        <v>3975443</v>
      </c>
      <c r="F307" s="169"/>
      <c r="H307" s="174"/>
      <c r="J307" s="178"/>
      <c r="K307" s="178"/>
    </row>
    <row r="308" spans="1:13" s="182" customFormat="1" hidden="1">
      <c r="A308" s="175" t="s">
        <v>256</v>
      </c>
      <c r="B308" s="176" t="s">
        <v>269</v>
      </c>
      <c r="C308" s="177">
        <v>14034871</v>
      </c>
      <c r="E308" s="169"/>
      <c r="F308" s="169"/>
      <c r="H308" s="174"/>
      <c r="J308" s="178"/>
      <c r="K308" s="178"/>
      <c r="M308" s="170"/>
    </row>
    <row r="309" spans="1:13" hidden="1">
      <c r="A309" s="175" t="s">
        <v>256</v>
      </c>
      <c r="B309" s="176" t="s">
        <v>270</v>
      </c>
      <c r="C309" s="177">
        <v>7188238</v>
      </c>
      <c r="F309" s="169"/>
      <c r="H309" s="174"/>
      <c r="J309" s="178"/>
      <c r="K309" s="178"/>
    </row>
    <row r="310" spans="1:13" hidden="1">
      <c r="A310" s="175" t="s">
        <v>256</v>
      </c>
      <c r="B310" s="176" t="s">
        <v>271</v>
      </c>
      <c r="C310" s="177">
        <v>5147788</v>
      </c>
      <c r="F310" s="169"/>
      <c r="H310" s="174"/>
      <c r="J310" s="178"/>
      <c r="K310" s="178"/>
    </row>
    <row r="311" spans="1:13" hidden="1">
      <c r="A311" s="175" t="s">
        <v>256</v>
      </c>
      <c r="B311" s="176" t="s">
        <v>272</v>
      </c>
      <c r="C311" s="177">
        <v>1900181</v>
      </c>
      <c r="F311" s="169"/>
      <c r="H311" s="174"/>
      <c r="J311" s="178"/>
      <c r="K311" s="178"/>
    </row>
    <row r="312" spans="1:13" hidden="1">
      <c r="A312" s="175" t="s">
        <v>256</v>
      </c>
      <c r="B312" s="176" t="s">
        <v>273</v>
      </c>
      <c r="C312" s="177">
        <v>3870898</v>
      </c>
      <c r="F312" s="169"/>
      <c r="H312" s="174"/>
      <c r="J312" s="178"/>
      <c r="K312" s="178"/>
    </row>
    <row r="313" spans="1:13" hidden="1">
      <c r="A313" s="175" t="s">
        <v>256</v>
      </c>
      <c r="B313" s="176" t="s">
        <v>274</v>
      </c>
      <c r="C313" s="177">
        <v>23992330</v>
      </c>
      <c r="F313" s="169"/>
      <c r="H313" s="174"/>
      <c r="J313" s="178"/>
      <c r="K313" s="178"/>
    </row>
    <row r="314" spans="1:13" hidden="1">
      <c r="A314" s="175" t="s">
        <v>256</v>
      </c>
      <c r="B314" s="176" t="s">
        <v>275</v>
      </c>
      <c r="C314" s="177">
        <v>10366537</v>
      </c>
      <c r="F314" s="169"/>
      <c r="H314" s="174"/>
      <c r="J314" s="178"/>
      <c r="K314" s="178"/>
    </row>
    <row r="315" spans="1:13" hidden="1">
      <c r="A315" s="179" t="s">
        <v>276</v>
      </c>
      <c r="B315" s="180" t="s">
        <v>498</v>
      </c>
      <c r="C315" s="181">
        <v>37568653</v>
      </c>
      <c r="G315" s="169"/>
      <c r="H315" s="174"/>
      <c r="J315" s="178"/>
      <c r="K315" s="178"/>
    </row>
    <row r="316" spans="1:13" s="182" customFormat="1" hidden="1">
      <c r="A316" s="175" t="s">
        <v>276</v>
      </c>
      <c r="B316" s="176" t="s">
        <v>9</v>
      </c>
      <c r="C316" s="177">
        <v>3309994</v>
      </c>
      <c r="E316" s="169"/>
      <c r="F316" s="169"/>
      <c r="H316" s="174"/>
      <c r="J316" s="178"/>
      <c r="K316" s="178"/>
      <c r="M316" s="170"/>
    </row>
    <row r="317" spans="1:13" hidden="1">
      <c r="A317" s="175" t="s">
        <v>276</v>
      </c>
      <c r="B317" s="176" t="s">
        <v>513</v>
      </c>
      <c r="C317" s="177">
        <v>1163516</v>
      </c>
      <c r="F317" s="169"/>
      <c r="H317" s="174"/>
      <c r="J317" s="178"/>
      <c r="K317" s="178"/>
    </row>
    <row r="318" spans="1:13" hidden="1">
      <c r="A318" s="175" t="s">
        <v>276</v>
      </c>
      <c r="B318" s="176" t="s">
        <v>277</v>
      </c>
      <c r="C318" s="177">
        <v>4926672</v>
      </c>
      <c r="F318" s="169"/>
      <c r="H318" s="174"/>
      <c r="J318" s="178"/>
      <c r="K318" s="178"/>
    </row>
    <row r="319" spans="1:13" hidden="1">
      <c r="A319" s="175" t="s">
        <v>276</v>
      </c>
      <c r="B319" s="176" t="s">
        <v>278</v>
      </c>
      <c r="C319" s="177">
        <v>2212952</v>
      </c>
      <c r="F319" s="169"/>
      <c r="H319" s="174"/>
      <c r="J319" s="178"/>
      <c r="K319" s="178"/>
    </row>
    <row r="320" spans="1:13" hidden="1">
      <c r="A320" s="175" t="s">
        <v>276</v>
      </c>
      <c r="B320" s="176" t="s">
        <v>279</v>
      </c>
      <c r="C320" s="177">
        <v>6969887</v>
      </c>
      <c r="F320" s="169"/>
      <c r="H320" s="174"/>
      <c r="J320" s="178"/>
      <c r="K320" s="178"/>
    </row>
    <row r="321" spans="1:13" hidden="1">
      <c r="A321" s="175" t="s">
        <v>276</v>
      </c>
      <c r="B321" s="176" t="s">
        <v>280</v>
      </c>
      <c r="C321" s="177">
        <v>216771</v>
      </c>
      <c r="F321" s="169"/>
      <c r="H321" s="174"/>
      <c r="J321" s="178"/>
      <c r="K321" s="178"/>
    </row>
    <row r="322" spans="1:13" hidden="1">
      <c r="A322" s="175" t="s">
        <v>276</v>
      </c>
      <c r="B322" s="176" t="s">
        <v>281</v>
      </c>
      <c r="C322" s="177">
        <v>9745035</v>
      </c>
      <c r="F322" s="169"/>
      <c r="H322" s="174"/>
      <c r="J322" s="178"/>
      <c r="K322" s="178"/>
    </row>
    <row r="323" spans="1:13" hidden="1">
      <c r="A323" s="175" t="s">
        <v>276</v>
      </c>
      <c r="B323" s="176" t="s">
        <v>282</v>
      </c>
      <c r="C323" s="177">
        <v>6271087</v>
      </c>
      <c r="F323" s="169"/>
      <c r="H323" s="174"/>
      <c r="J323" s="178"/>
      <c r="K323" s="178"/>
    </row>
    <row r="324" spans="1:13" hidden="1">
      <c r="A324" s="175" t="s">
        <v>276</v>
      </c>
      <c r="B324" s="176" t="s">
        <v>283</v>
      </c>
      <c r="C324" s="177">
        <v>2752739</v>
      </c>
      <c r="F324" s="169"/>
      <c r="H324" s="174"/>
      <c r="J324" s="178"/>
      <c r="K324" s="178"/>
    </row>
    <row r="325" spans="1:13" hidden="1">
      <c r="A325" s="179" t="s">
        <v>284</v>
      </c>
      <c r="B325" s="180" t="s">
        <v>498</v>
      </c>
      <c r="C325" s="181">
        <v>36384305</v>
      </c>
      <c r="G325" s="169"/>
      <c r="H325" s="174"/>
      <c r="J325" s="178"/>
      <c r="K325" s="178"/>
    </row>
    <row r="326" spans="1:13" s="182" customFormat="1" hidden="1">
      <c r="A326" s="175" t="s">
        <v>284</v>
      </c>
      <c r="B326" s="176" t="s">
        <v>9</v>
      </c>
      <c r="C326" s="177">
        <v>8611766</v>
      </c>
      <c r="E326" s="169"/>
      <c r="F326" s="169"/>
      <c r="H326" s="174"/>
      <c r="J326" s="178"/>
      <c r="K326" s="178"/>
      <c r="M326" s="170"/>
    </row>
    <row r="327" spans="1:13" hidden="1">
      <c r="A327" s="175" t="s">
        <v>284</v>
      </c>
      <c r="B327" s="176" t="s">
        <v>285</v>
      </c>
      <c r="C327" s="177">
        <v>5305084</v>
      </c>
      <c r="F327" s="169"/>
      <c r="H327" s="174"/>
      <c r="J327" s="178"/>
      <c r="K327" s="178"/>
    </row>
    <row r="328" spans="1:13" hidden="1">
      <c r="A328" s="175" t="s">
        <v>284</v>
      </c>
      <c r="B328" s="176" t="s">
        <v>286</v>
      </c>
      <c r="C328" s="177">
        <v>3427713</v>
      </c>
      <c r="F328" s="169"/>
      <c r="H328" s="174"/>
      <c r="J328" s="178"/>
      <c r="K328" s="178"/>
    </row>
    <row r="329" spans="1:13" hidden="1">
      <c r="A329" s="175" t="s">
        <v>284</v>
      </c>
      <c r="B329" s="176" t="s">
        <v>287</v>
      </c>
      <c r="C329" s="177">
        <v>3993711</v>
      </c>
      <c r="F329" s="169"/>
      <c r="H329" s="174"/>
      <c r="J329" s="178"/>
      <c r="K329" s="178"/>
    </row>
    <row r="330" spans="1:13" hidden="1">
      <c r="A330" s="175" t="s">
        <v>284</v>
      </c>
      <c r="B330" s="176" t="s">
        <v>288</v>
      </c>
      <c r="C330" s="177">
        <v>7710250</v>
      </c>
      <c r="F330" s="169"/>
      <c r="H330" s="174"/>
      <c r="J330" s="178"/>
      <c r="K330" s="178"/>
    </row>
    <row r="331" spans="1:13" hidden="1">
      <c r="A331" s="175" t="s">
        <v>284</v>
      </c>
      <c r="B331" s="176" t="s">
        <v>289</v>
      </c>
      <c r="C331" s="177">
        <v>918347</v>
      </c>
      <c r="F331" s="169"/>
      <c r="H331" s="174"/>
      <c r="J331" s="178"/>
      <c r="K331" s="178"/>
    </row>
    <row r="332" spans="1:13" hidden="1">
      <c r="A332" s="175" t="s">
        <v>284</v>
      </c>
      <c r="B332" s="176" t="s">
        <v>290</v>
      </c>
      <c r="C332" s="177">
        <v>1896101</v>
      </c>
      <c r="F332" s="169"/>
      <c r="H332" s="174"/>
      <c r="J332" s="178"/>
      <c r="K332" s="178"/>
    </row>
    <row r="333" spans="1:13" hidden="1">
      <c r="A333" s="175" t="s">
        <v>284</v>
      </c>
      <c r="B333" s="176" t="s">
        <v>291</v>
      </c>
      <c r="C333" s="177">
        <v>4521333</v>
      </c>
      <c r="F333" s="169"/>
      <c r="H333" s="174"/>
      <c r="J333" s="178"/>
      <c r="K333" s="178"/>
    </row>
    <row r="334" spans="1:13" hidden="1">
      <c r="A334" s="179" t="s">
        <v>292</v>
      </c>
      <c r="B334" s="180" t="s">
        <v>498</v>
      </c>
      <c r="C334" s="181">
        <v>34784485</v>
      </c>
      <c r="G334" s="169"/>
      <c r="H334" s="174"/>
      <c r="J334" s="178"/>
      <c r="K334" s="178"/>
    </row>
    <row r="335" spans="1:13" hidden="1">
      <c r="A335" s="175" t="s">
        <v>292</v>
      </c>
      <c r="B335" s="176" t="s">
        <v>9</v>
      </c>
      <c r="C335" s="177">
        <v>8159832</v>
      </c>
      <c r="F335" s="169"/>
      <c r="H335" s="174"/>
      <c r="J335" s="178"/>
      <c r="K335" s="178"/>
    </row>
    <row r="336" spans="1:13" hidden="1">
      <c r="A336" s="175" t="s">
        <v>292</v>
      </c>
      <c r="B336" s="176" t="s">
        <v>293</v>
      </c>
      <c r="C336" s="177">
        <v>2631691</v>
      </c>
      <c r="F336" s="169"/>
      <c r="H336" s="174"/>
      <c r="J336" s="178"/>
      <c r="K336" s="178"/>
    </row>
    <row r="337" spans="1:13" hidden="1">
      <c r="A337" s="175" t="s">
        <v>292</v>
      </c>
      <c r="B337" s="176" t="s">
        <v>294</v>
      </c>
      <c r="C337" s="177">
        <v>4020383</v>
      </c>
      <c r="F337" s="169"/>
      <c r="H337" s="174"/>
      <c r="J337" s="178"/>
      <c r="K337" s="178"/>
    </row>
    <row r="338" spans="1:13" hidden="1">
      <c r="A338" s="175" t="s">
        <v>292</v>
      </c>
      <c r="B338" s="176" t="s">
        <v>295</v>
      </c>
      <c r="C338" s="177">
        <v>2855109</v>
      </c>
      <c r="F338" s="169"/>
      <c r="H338" s="174"/>
      <c r="J338" s="178"/>
      <c r="K338" s="178"/>
    </row>
    <row r="339" spans="1:13" hidden="1">
      <c r="A339" s="175" t="s">
        <v>292</v>
      </c>
      <c r="B339" s="176" t="s">
        <v>296</v>
      </c>
      <c r="C339" s="177">
        <v>5397422</v>
      </c>
      <c r="F339" s="169"/>
      <c r="H339" s="174"/>
      <c r="J339" s="178"/>
      <c r="K339" s="178"/>
    </row>
    <row r="340" spans="1:13" hidden="1">
      <c r="A340" s="175" t="s">
        <v>292</v>
      </c>
      <c r="B340" s="176" t="s">
        <v>297</v>
      </c>
      <c r="C340" s="177">
        <v>7314683</v>
      </c>
      <c r="F340" s="169"/>
      <c r="H340" s="174"/>
      <c r="J340" s="178"/>
      <c r="K340" s="178"/>
    </row>
    <row r="341" spans="1:13" hidden="1">
      <c r="A341" s="175" t="s">
        <v>292</v>
      </c>
      <c r="B341" s="176" t="s">
        <v>298</v>
      </c>
      <c r="C341" s="177">
        <v>4405365</v>
      </c>
      <c r="F341" s="169"/>
      <c r="H341" s="174"/>
      <c r="J341" s="178"/>
      <c r="K341" s="178"/>
    </row>
    <row r="342" spans="1:13" hidden="1">
      <c r="A342" s="179" t="s">
        <v>299</v>
      </c>
      <c r="B342" s="180" t="s">
        <v>498</v>
      </c>
      <c r="C342" s="181">
        <v>36073772</v>
      </c>
      <c r="G342" s="169"/>
      <c r="H342" s="174"/>
      <c r="J342" s="178"/>
      <c r="K342" s="178"/>
    </row>
    <row r="343" spans="1:13" hidden="1">
      <c r="A343" s="175" t="s">
        <v>299</v>
      </c>
      <c r="B343" s="176" t="s">
        <v>9</v>
      </c>
      <c r="C343" s="177">
        <v>12059649</v>
      </c>
      <c r="F343" s="169"/>
      <c r="H343" s="174"/>
      <c r="J343" s="178"/>
      <c r="K343" s="178"/>
    </row>
    <row r="344" spans="1:13" hidden="1">
      <c r="A344" s="175" t="s">
        <v>299</v>
      </c>
      <c r="B344" s="176" t="s">
        <v>300</v>
      </c>
      <c r="C344" s="177">
        <v>5567082</v>
      </c>
      <c r="F344" s="169"/>
      <c r="H344" s="174"/>
      <c r="J344" s="178"/>
      <c r="K344" s="178"/>
    </row>
    <row r="345" spans="1:13" hidden="1">
      <c r="A345" s="175" t="s">
        <v>299</v>
      </c>
      <c r="B345" s="176" t="s">
        <v>301</v>
      </c>
      <c r="C345" s="177">
        <v>13246648</v>
      </c>
      <c r="F345" s="169"/>
      <c r="H345" s="174"/>
      <c r="J345" s="178"/>
      <c r="K345" s="178"/>
    </row>
    <row r="346" spans="1:13" hidden="1">
      <c r="A346" s="175" t="s">
        <v>299</v>
      </c>
      <c r="B346" s="176" t="s">
        <v>302</v>
      </c>
      <c r="C346" s="177">
        <v>5200393</v>
      </c>
      <c r="F346" s="169"/>
      <c r="H346" s="174"/>
      <c r="J346" s="178"/>
      <c r="K346" s="178"/>
    </row>
    <row r="347" spans="1:13" hidden="1">
      <c r="A347" s="179" t="s">
        <v>303</v>
      </c>
      <c r="B347" s="180" t="s">
        <v>498</v>
      </c>
      <c r="C347" s="181">
        <v>99588712</v>
      </c>
      <c r="G347" s="169"/>
      <c r="H347" s="174"/>
      <c r="J347" s="178"/>
      <c r="K347" s="178"/>
    </row>
    <row r="348" spans="1:13" hidden="1">
      <c r="A348" s="175" t="s">
        <v>303</v>
      </c>
      <c r="B348" s="176" t="s">
        <v>9</v>
      </c>
      <c r="C348" s="177">
        <v>18094861</v>
      </c>
      <c r="F348" s="169"/>
      <c r="H348" s="174"/>
      <c r="J348" s="178"/>
      <c r="K348" s="178"/>
    </row>
    <row r="349" spans="1:13" hidden="1">
      <c r="A349" s="175" t="s">
        <v>303</v>
      </c>
      <c r="B349" s="176" t="s">
        <v>304</v>
      </c>
      <c r="C349" s="177">
        <v>7580760</v>
      </c>
      <c r="F349" s="169"/>
      <c r="H349" s="174"/>
      <c r="J349" s="178"/>
      <c r="K349" s="178"/>
    </row>
    <row r="350" spans="1:13" s="182" customFormat="1" hidden="1">
      <c r="A350" s="175" t="s">
        <v>303</v>
      </c>
      <c r="B350" s="176" t="s">
        <v>305</v>
      </c>
      <c r="C350" s="177">
        <v>6131994</v>
      </c>
      <c r="E350" s="169"/>
      <c r="F350" s="169"/>
      <c r="H350" s="174"/>
      <c r="J350" s="178"/>
      <c r="K350" s="178"/>
      <c r="M350" s="170"/>
    </row>
    <row r="351" spans="1:13" hidden="1">
      <c r="A351" s="175" t="s">
        <v>303</v>
      </c>
      <c r="B351" s="176" t="s">
        <v>306</v>
      </c>
      <c r="C351" s="177">
        <v>4035783</v>
      </c>
      <c r="F351" s="169"/>
      <c r="H351" s="174"/>
      <c r="J351" s="178"/>
      <c r="K351" s="178"/>
    </row>
    <row r="352" spans="1:13" hidden="1">
      <c r="A352" s="175" t="s">
        <v>303</v>
      </c>
      <c r="B352" s="176" t="s">
        <v>307</v>
      </c>
      <c r="C352" s="177">
        <v>6959162</v>
      </c>
      <c r="F352" s="169"/>
      <c r="H352" s="174"/>
      <c r="J352" s="178"/>
      <c r="K352" s="178"/>
    </row>
    <row r="353" spans="1:13" hidden="1">
      <c r="A353" s="175" t="s">
        <v>303</v>
      </c>
      <c r="B353" s="176" t="s">
        <v>308</v>
      </c>
      <c r="C353" s="177">
        <v>1732587</v>
      </c>
      <c r="F353" s="169"/>
      <c r="H353" s="174"/>
      <c r="J353" s="178"/>
      <c r="K353" s="178"/>
    </row>
    <row r="354" spans="1:13" hidden="1">
      <c r="A354" s="175" t="s">
        <v>303</v>
      </c>
      <c r="B354" s="176" t="s">
        <v>309</v>
      </c>
      <c r="C354" s="177">
        <v>5386613</v>
      </c>
      <c r="F354" s="169"/>
      <c r="H354" s="174"/>
      <c r="J354" s="178"/>
      <c r="K354" s="178"/>
    </row>
    <row r="355" spans="1:13" hidden="1">
      <c r="A355" s="175" t="s">
        <v>303</v>
      </c>
      <c r="B355" s="176" t="s">
        <v>310</v>
      </c>
      <c r="C355" s="177">
        <v>10048836</v>
      </c>
      <c r="F355" s="169"/>
      <c r="H355" s="174"/>
      <c r="J355" s="178"/>
      <c r="K355" s="178"/>
    </row>
    <row r="356" spans="1:13" hidden="1">
      <c r="A356" s="175" t="s">
        <v>303</v>
      </c>
      <c r="B356" s="176" t="s">
        <v>311</v>
      </c>
      <c r="C356" s="177">
        <v>3711135</v>
      </c>
      <c r="F356" s="169"/>
      <c r="H356" s="174"/>
      <c r="J356" s="178"/>
      <c r="K356" s="178"/>
    </row>
    <row r="357" spans="1:13" hidden="1">
      <c r="A357" s="175" t="s">
        <v>303</v>
      </c>
      <c r="B357" s="176" t="s">
        <v>312</v>
      </c>
      <c r="C357" s="177">
        <v>1629667</v>
      </c>
      <c r="F357" s="169"/>
      <c r="H357" s="174"/>
      <c r="J357" s="178"/>
      <c r="K357" s="178"/>
    </row>
    <row r="358" spans="1:13" hidden="1">
      <c r="A358" s="175" t="s">
        <v>303</v>
      </c>
      <c r="B358" s="176" t="s">
        <v>313</v>
      </c>
      <c r="C358" s="177">
        <v>15330373</v>
      </c>
      <c r="F358" s="169"/>
      <c r="H358" s="174"/>
      <c r="J358" s="178"/>
      <c r="K358" s="178"/>
    </row>
    <row r="359" spans="1:13" hidden="1">
      <c r="A359" s="175" t="s">
        <v>303</v>
      </c>
      <c r="B359" s="176" t="s">
        <v>314</v>
      </c>
      <c r="C359" s="177">
        <v>2247787</v>
      </c>
      <c r="F359" s="169"/>
      <c r="H359" s="174"/>
      <c r="J359" s="178"/>
      <c r="K359" s="178"/>
    </row>
    <row r="360" spans="1:13" s="182" customFormat="1" hidden="1">
      <c r="A360" s="175" t="s">
        <v>303</v>
      </c>
      <c r="B360" s="176" t="s">
        <v>315</v>
      </c>
      <c r="C360" s="177">
        <v>16699154</v>
      </c>
      <c r="E360" s="169"/>
      <c r="F360" s="169"/>
      <c r="H360" s="174"/>
      <c r="J360" s="178"/>
      <c r="K360" s="178"/>
      <c r="M360" s="170"/>
    </row>
    <row r="361" spans="1:13" s="182" customFormat="1">
      <c r="A361" s="179" t="s">
        <v>316</v>
      </c>
      <c r="B361" s="180" t="s">
        <v>498</v>
      </c>
      <c r="C361" s="181">
        <v>92593494</v>
      </c>
      <c r="E361" s="169"/>
      <c r="F361" s="170"/>
      <c r="G361" s="169"/>
      <c r="H361" s="174"/>
      <c r="J361" s="178"/>
      <c r="K361" s="178"/>
      <c r="M361" s="170"/>
    </row>
    <row r="362" spans="1:13">
      <c r="A362" s="175" t="s">
        <v>316</v>
      </c>
      <c r="B362" s="176" t="s">
        <v>9</v>
      </c>
      <c r="C362" s="177">
        <v>31353653</v>
      </c>
      <c r="F362" s="169"/>
      <c r="H362" s="174"/>
      <c r="J362" s="178"/>
      <c r="K362" s="178"/>
    </row>
    <row r="363" spans="1:13">
      <c r="A363" s="175" t="s">
        <v>316</v>
      </c>
      <c r="B363" s="176" t="s">
        <v>317</v>
      </c>
      <c r="C363" s="177">
        <v>16807905</v>
      </c>
      <c r="F363" s="169"/>
      <c r="H363" s="174"/>
      <c r="J363" s="178"/>
      <c r="K363" s="178"/>
    </row>
    <row r="364" spans="1:13">
      <c r="A364" s="175" t="s">
        <v>316</v>
      </c>
      <c r="B364" s="176" t="s">
        <v>318</v>
      </c>
      <c r="C364" s="177">
        <v>3184072</v>
      </c>
      <c r="F364" s="169"/>
      <c r="H364" s="174"/>
      <c r="J364" s="178"/>
      <c r="K364" s="178"/>
    </row>
    <row r="365" spans="1:13">
      <c r="A365" s="175" t="s">
        <v>316</v>
      </c>
      <c r="B365" s="176" t="s">
        <v>319</v>
      </c>
      <c r="C365" s="177">
        <v>8032197</v>
      </c>
      <c r="F365" s="169"/>
      <c r="H365" s="174"/>
      <c r="J365" s="178"/>
      <c r="K365" s="178"/>
    </row>
    <row r="366" spans="1:13">
      <c r="A366" s="175" t="s">
        <v>316</v>
      </c>
      <c r="B366" s="176" t="s">
        <v>320</v>
      </c>
      <c r="C366" s="177">
        <v>18253578</v>
      </c>
      <c r="F366" s="169"/>
      <c r="H366" s="174"/>
      <c r="J366" s="178"/>
      <c r="K366" s="178"/>
    </row>
    <row r="367" spans="1:13">
      <c r="A367" s="175" t="s">
        <v>316</v>
      </c>
      <c r="B367" s="176" t="s">
        <v>321</v>
      </c>
      <c r="C367" s="177">
        <v>14962089</v>
      </c>
      <c r="F367" s="169"/>
      <c r="H367" s="174"/>
      <c r="J367" s="178"/>
      <c r="K367" s="178"/>
    </row>
    <row r="368" spans="1:13" hidden="1">
      <c r="A368" s="179" t="s">
        <v>322</v>
      </c>
      <c r="B368" s="180" t="s">
        <v>498</v>
      </c>
      <c r="C368" s="181">
        <v>35755968</v>
      </c>
      <c r="G368" s="169"/>
      <c r="H368" s="174"/>
      <c r="J368" s="178"/>
      <c r="K368" s="178"/>
    </row>
    <row r="369" spans="1:13" hidden="1">
      <c r="A369" s="175" t="s">
        <v>322</v>
      </c>
      <c r="B369" s="176" t="s">
        <v>9</v>
      </c>
      <c r="C369" s="177">
        <v>3875610</v>
      </c>
      <c r="F369" s="169"/>
      <c r="H369" s="174"/>
      <c r="J369" s="178"/>
      <c r="K369" s="178"/>
    </row>
    <row r="370" spans="1:13" hidden="1">
      <c r="A370" s="175" t="s">
        <v>322</v>
      </c>
      <c r="B370" s="176" t="s">
        <v>323</v>
      </c>
      <c r="C370" s="177">
        <v>3965484</v>
      </c>
      <c r="F370" s="169"/>
      <c r="H370" s="174"/>
      <c r="J370" s="178"/>
      <c r="K370" s="178"/>
    </row>
    <row r="371" spans="1:13" s="182" customFormat="1" hidden="1">
      <c r="A371" s="175" t="s">
        <v>322</v>
      </c>
      <c r="B371" s="176" t="s">
        <v>324</v>
      </c>
      <c r="C371" s="177">
        <v>4391374</v>
      </c>
      <c r="E371" s="169"/>
      <c r="F371" s="169"/>
      <c r="H371" s="174"/>
      <c r="J371" s="178"/>
      <c r="K371" s="178"/>
      <c r="M371" s="170"/>
    </row>
    <row r="372" spans="1:13" hidden="1">
      <c r="A372" s="175" t="s">
        <v>322</v>
      </c>
      <c r="B372" s="176" t="s">
        <v>325</v>
      </c>
      <c r="C372" s="177">
        <v>2290729</v>
      </c>
      <c r="F372" s="169"/>
      <c r="H372" s="174"/>
      <c r="J372" s="178"/>
      <c r="K372" s="178"/>
    </row>
    <row r="373" spans="1:13" hidden="1">
      <c r="A373" s="175" t="s">
        <v>322</v>
      </c>
      <c r="B373" s="176" t="s">
        <v>326</v>
      </c>
      <c r="C373" s="177">
        <v>6355724</v>
      </c>
      <c r="F373" s="169"/>
      <c r="H373" s="174"/>
      <c r="J373" s="178"/>
      <c r="K373" s="178"/>
    </row>
    <row r="374" spans="1:13" hidden="1">
      <c r="A374" s="175" t="s">
        <v>322</v>
      </c>
      <c r="B374" s="176" t="s">
        <v>327</v>
      </c>
      <c r="C374" s="177">
        <v>5069893</v>
      </c>
      <c r="F374" s="169"/>
      <c r="H374" s="174"/>
      <c r="J374" s="178"/>
      <c r="K374" s="178"/>
    </row>
    <row r="375" spans="1:13" hidden="1">
      <c r="A375" s="175" t="s">
        <v>322</v>
      </c>
      <c r="B375" s="176" t="s">
        <v>328</v>
      </c>
      <c r="C375" s="177">
        <v>4739587</v>
      </c>
      <c r="F375" s="169"/>
      <c r="H375" s="174"/>
      <c r="J375" s="178"/>
      <c r="K375" s="178"/>
    </row>
    <row r="376" spans="1:13" hidden="1">
      <c r="A376" s="175" t="s">
        <v>322</v>
      </c>
      <c r="B376" s="176" t="s">
        <v>329</v>
      </c>
      <c r="C376" s="177">
        <v>5067567</v>
      </c>
      <c r="F376" s="169"/>
      <c r="H376" s="174"/>
      <c r="J376" s="178"/>
      <c r="K376" s="178"/>
    </row>
    <row r="377" spans="1:13" hidden="1">
      <c r="A377" s="179" t="s">
        <v>330</v>
      </c>
      <c r="B377" s="180" t="s">
        <v>498</v>
      </c>
      <c r="C377" s="181">
        <v>45930037</v>
      </c>
      <c r="G377" s="169"/>
      <c r="H377" s="174"/>
      <c r="J377" s="178"/>
      <c r="K377" s="178"/>
    </row>
    <row r="378" spans="1:13" hidden="1">
      <c r="A378" s="175" t="s">
        <v>330</v>
      </c>
      <c r="B378" s="176" t="s">
        <v>9</v>
      </c>
      <c r="C378" s="177">
        <v>12415072</v>
      </c>
      <c r="F378" s="169"/>
      <c r="H378" s="174"/>
      <c r="J378" s="178"/>
      <c r="K378" s="178"/>
    </row>
    <row r="379" spans="1:13" hidden="1">
      <c r="A379" s="175" t="s">
        <v>330</v>
      </c>
      <c r="B379" s="176" t="s">
        <v>331</v>
      </c>
      <c r="C379" s="177">
        <v>2167246</v>
      </c>
      <c r="F379" s="169"/>
      <c r="H379" s="174"/>
      <c r="J379" s="178"/>
      <c r="K379" s="178"/>
    </row>
    <row r="380" spans="1:13" s="182" customFormat="1" hidden="1">
      <c r="A380" s="175" t="s">
        <v>330</v>
      </c>
      <c r="B380" s="176" t="s">
        <v>332</v>
      </c>
      <c r="C380" s="177">
        <v>9197860</v>
      </c>
      <c r="E380" s="169"/>
      <c r="F380" s="169"/>
      <c r="H380" s="174"/>
      <c r="J380" s="178"/>
      <c r="K380" s="178"/>
      <c r="M380" s="170"/>
    </row>
    <row r="381" spans="1:13" hidden="1">
      <c r="A381" s="175" t="s">
        <v>330</v>
      </c>
      <c r="B381" s="176" t="s">
        <v>333</v>
      </c>
      <c r="C381" s="177">
        <v>5955086</v>
      </c>
      <c r="F381" s="169"/>
      <c r="H381" s="174"/>
      <c r="J381" s="178"/>
      <c r="K381" s="178"/>
    </row>
    <row r="382" spans="1:13" hidden="1">
      <c r="A382" s="175" t="s">
        <v>330</v>
      </c>
      <c r="B382" s="176" t="s">
        <v>334</v>
      </c>
      <c r="C382" s="177">
        <v>3826015</v>
      </c>
      <c r="F382" s="169"/>
      <c r="H382" s="174"/>
      <c r="J382" s="178"/>
      <c r="K382" s="178"/>
    </row>
    <row r="383" spans="1:13" hidden="1">
      <c r="A383" s="175" t="s">
        <v>330</v>
      </c>
      <c r="B383" s="176" t="s">
        <v>335</v>
      </c>
      <c r="C383" s="177">
        <v>12368758</v>
      </c>
      <c r="F383" s="169"/>
      <c r="H383" s="174"/>
      <c r="J383" s="178"/>
      <c r="K383" s="178"/>
    </row>
    <row r="384" spans="1:13" hidden="1">
      <c r="A384" s="179" t="s">
        <v>336</v>
      </c>
      <c r="B384" s="180" t="s">
        <v>498</v>
      </c>
      <c r="C384" s="181">
        <v>58631489</v>
      </c>
      <c r="G384" s="169"/>
      <c r="H384" s="174"/>
      <c r="J384" s="178"/>
      <c r="K384" s="178"/>
    </row>
    <row r="385" spans="1:13" hidden="1">
      <c r="A385" s="175" t="s">
        <v>336</v>
      </c>
      <c r="B385" s="176" t="s">
        <v>9</v>
      </c>
      <c r="C385" s="177">
        <v>10570127</v>
      </c>
      <c r="F385" s="169"/>
      <c r="H385" s="174"/>
      <c r="J385" s="178"/>
      <c r="K385" s="178"/>
    </row>
    <row r="386" spans="1:13" s="182" customFormat="1" hidden="1">
      <c r="A386" s="175" t="s">
        <v>336</v>
      </c>
      <c r="B386" s="176" t="s">
        <v>337</v>
      </c>
      <c r="C386" s="177">
        <v>3892362</v>
      </c>
      <c r="E386" s="169"/>
      <c r="F386" s="169"/>
      <c r="H386" s="174"/>
      <c r="J386" s="178"/>
      <c r="K386" s="178"/>
      <c r="M386" s="170"/>
    </row>
    <row r="387" spans="1:13" hidden="1">
      <c r="A387" s="175" t="s">
        <v>336</v>
      </c>
      <c r="B387" s="176" t="s">
        <v>338</v>
      </c>
      <c r="C387" s="177">
        <v>10439338</v>
      </c>
      <c r="F387" s="169"/>
      <c r="H387" s="174"/>
      <c r="J387" s="178"/>
      <c r="K387" s="178"/>
    </row>
    <row r="388" spans="1:13" hidden="1">
      <c r="A388" s="175" t="s">
        <v>336</v>
      </c>
      <c r="B388" s="176" t="s">
        <v>339</v>
      </c>
      <c r="C388" s="177">
        <v>1100045</v>
      </c>
      <c r="F388" s="169"/>
      <c r="H388" s="174"/>
      <c r="J388" s="178"/>
      <c r="K388" s="178"/>
    </row>
    <row r="389" spans="1:13" hidden="1">
      <c r="A389" s="175" t="s">
        <v>336</v>
      </c>
      <c r="B389" s="176" t="s">
        <v>340</v>
      </c>
      <c r="C389" s="177">
        <v>23631347</v>
      </c>
      <c r="F389" s="169"/>
      <c r="H389" s="174"/>
      <c r="J389" s="178"/>
      <c r="K389" s="178"/>
    </row>
    <row r="390" spans="1:13" hidden="1">
      <c r="A390" s="175" t="s">
        <v>336</v>
      </c>
      <c r="B390" s="176" t="s">
        <v>341</v>
      </c>
      <c r="C390" s="177">
        <v>8346252</v>
      </c>
      <c r="F390" s="169"/>
      <c r="H390" s="174"/>
      <c r="J390" s="178"/>
      <c r="K390" s="178"/>
    </row>
    <row r="391" spans="1:13" hidden="1">
      <c r="A391" s="175" t="s">
        <v>336</v>
      </c>
      <c r="B391" s="176" t="s">
        <v>342</v>
      </c>
      <c r="C391" s="177">
        <v>652018</v>
      </c>
      <c r="F391" s="169"/>
      <c r="H391" s="174"/>
      <c r="J391" s="178"/>
      <c r="K391" s="178"/>
    </row>
    <row r="392" spans="1:13" hidden="1">
      <c r="A392" s="179" t="s">
        <v>343</v>
      </c>
      <c r="B392" s="180" t="s">
        <v>498</v>
      </c>
      <c r="C392" s="181">
        <v>90512685</v>
      </c>
      <c r="G392" s="169"/>
      <c r="H392" s="174"/>
      <c r="J392" s="178"/>
      <c r="K392" s="178"/>
    </row>
    <row r="393" spans="1:13" hidden="1">
      <c r="A393" s="175" t="s">
        <v>343</v>
      </c>
      <c r="B393" s="176" t="s">
        <v>9</v>
      </c>
      <c r="C393" s="177">
        <v>14272213</v>
      </c>
      <c r="F393" s="169"/>
      <c r="H393" s="174"/>
      <c r="J393" s="178"/>
      <c r="K393" s="178"/>
    </row>
    <row r="394" spans="1:13" hidden="1">
      <c r="A394" s="175" t="s">
        <v>343</v>
      </c>
      <c r="B394" s="176" t="s">
        <v>344</v>
      </c>
      <c r="C394" s="177">
        <v>9400032</v>
      </c>
      <c r="F394" s="169"/>
      <c r="H394" s="174"/>
      <c r="J394" s="178"/>
      <c r="K394" s="178"/>
    </row>
    <row r="395" spans="1:13" hidden="1">
      <c r="A395" s="175" t="s">
        <v>343</v>
      </c>
      <c r="B395" s="176" t="s">
        <v>345</v>
      </c>
      <c r="C395" s="177">
        <v>7159859</v>
      </c>
      <c r="F395" s="169"/>
      <c r="H395" s="174"/>
      <c r="J395" s="178"/>
      <c r="K395" s="178"/>
    </row>
    <row r="396" spans="1:13" hidden="1">
      <c r="A396" s="175" t="s">
        <v>343</v>
      </c>
      <c r="B396" s="176" t="s">
        <v>346</v>
      </c>
      <c r="C396" s="177">
        <v>12925337</v>
      </c>
      <c r="F396" s="169"/>
      <c r="H396" s="174"/>
      <c r="J396" s="178"/>
      <c r="K396" s="178"/>
    </row>
    <row r="397" spans="1:13" hidden="1">
      <c r="A397" s="175" t="s">
        <v>343</v>
      </c>
      <c r="B397" s="176" t="s">
        <v>347</v>
      </c>
      <c r="C397" s="177">
        <v>1920212</v>
      </c>
      <c r="F397" s="169"/>
      <c r="H397" s="174"/>
      <c r="J397" s="178"/>
      <c r="K397" s="178"/>
    </row>
    <row r="398" spans="1:13" hidden="1">
      <c r="A398" s="175" t="s">
        <v>343</v>
      </c>
      <c r="B398" s="176" t="s">
        <v>348</v>
      </c>
      <c r="C398" s="177">
        <v>5750697</v>
      </c>
      <c r="F398" s="169"/>
      <c r="H398" s="174"/>
      <c r="J398" s="178"/>
      <c r="K398" s="178"/>
    </row>
    <row r="399" spans="1:13" hidden="1">
      <c r="A399" s="175" t="s">
        <v>343</v>
      </c>
      <c r="B399" s="176" t="s">
        <v>349</v>
      </c>
      <c r="C399" s="177">
        <v>7068084</v>
      </c>
      <c r="F399" s="169"/>
      <c r="H399" s="174"/>
      <c r="J399" s="178"/>
      <c r="K399" s="178"/>
    </row>
    <row r="400" spans="1:13" hidden="1">
      <c r="A400" s="175" t="s">
        <v>343</v>
      </c>
      <c r="B400" s="176" t="s">
        <v>350</v>
      </c>
      <c r="C400" s="177">
        <v>1944123</v>
      </c>
      <c r="F400" s="169"/>
      <c r="H400" s="174"/>
      <c r="J400" s="178"/>
      <c r="K400" s="178"/>
    </row>
    <row r="401" spans="1:13" s="182" customFormat="1" hidden="1">
      <c r="A401" s="175" t="s">
        <v>343</v>
      </c>
      <c r="B401" s="176" t="s">
        <v>351</v>
      </c>
      <c r="C401" s="177">
        <v>11068604</v>
      </c>
      <c r="E401" s="169"/>
      <c r="F401" s="169"/>
      <c r="H401" s="174"/>
      <c r="J401" s="178"/>
      <c r="K401" s="178"/>
      <c r="M401" s="170"/>
    </row>
    <row r="402" spans="1:13" hidden="1">
      <c r="A402" s="175" t="s">
        <v>343</v>
      </c>
      <c r="B402" s="176" t="s">
        <v>352</v>
      </c>
      <c r="C402" s="177">
        <v>1817410</v>
      </c>
      <c r="F402" s="169"/>
      <c r="H402" s="174"/>
      <c r="J402" s="178"/>
      <c r="K402" s="178"/>
    </row>
    <row r="403" spans="1:13" hidden="1">
      <c r="A403" s="175" t="s">
        <v>343</v>
      </c>
      <c r="B403" s="176" t="s">
        <v>353</v>
      </c>
      <c r="C403" s="177">
        <v>4877005</v>
      </c>
      <c r="F403" s="169"/>
      <c r="H403" s="174"/>
      <c r="J403" s="178"/>
      <c r="K403" s="178"/>
    </row>
    <row r="404" spans="1:13" hidden="1">
      <c r="A404" s="175" t="s">
        <v>343</v>
      </c>
      <c r="B404" s="176" t="s">
        <v>354</v>
      </c>
      <c r="C404" s="177">
        <v>12309109</v>
      </c>
      <c r="F404" s="169"/>
      <c r="H404" s="174"/>
      <c r="J404" s="178"/>
      <c r="K404" s="178"/>
    </row>
    <row r="405" spans="1:13" hidden="1">
      <c r="A405" s="179" t="s">
        <v>355</v>
      </c>
      <c r="B405" s="180" t="s">
        <v>498</v>
      </c>
      <c r="C405" s="181">
        <v>67962525</v>
      </c>
      <c r="G405" s="169"/>
      <c r="H405" s="174"/>
      <c r="J405" s="178"/>
      <c r="K405" s="178"/>
    </row>
    <row r="406" spans="1:13" hidden="1">
      <c r="A406" s="175" t="s">
        <v>355</v>
      </c>
      <c r="B406" s="176" t="s">
        <v>9</v>
      </c>
      <c r="C406" s="177">
        <v>7458090</v>
      </c>
      <c r="F406" s="169"/>
      <c r="H406" s="174"/>
      <c r="J406" s="178"/>
      <c r="K406" s="178"/>
    </row>
    <row r="407" spans="1:13" hidden="1">
      <c r="A407" s="175" t="s">
        <v>355</v>
      </c>
      <c r="B407" s="176" t="s">
        <v>357</v>
      </c>
      <c r="C407" s="177">
        <v>7869343</v>
      </c>
      <c r="F407" s="169"/>
      <c r="H407" s="174"/>
      <c r="J407" s="178"/>
      <c r="K407" s="178"/>
    </row>
    <row r="408" spans="1:13" hidden="1">
      <c r="A408" s="175" t="s">
        <v>355</v>
      </c>
      <c r="B408" s="176" t="s">
        <v>358</v>
      </c>
      <c r="C408" s="177">
        <v>10019325</v>
      </c>
      <c r="F408" s="169"/>
      <c r="H408" s="174"/>
      <c r="J408" s="178"/>
      <c r="K408" s="178"/>
    </row>
    <row r="409" spans="1:13" s="182" customFormat="1" hidden="1">
      <c r="A409" s="175" t="s">
        <v>355</v>
      </c>
      <c r="B409" s="176" t="s">
        <v>359</v>
      </c>
      <c r="C409" s="177">
        <v>12448404</v>
      </c>
      <c r="E409" s="169"/>
      <c r="F409" s="169"/>
      <c r="H409" s="174"/>
      <c r="J409" s="178"/>
      <c r="K409" s="178"/>
      <c r="M409" s="170"/>
    </row>
    <row r="410" spans="1:13" hidden="1">
      <c r="A410" s="175" t="s">
        <v>355</v>
      </c>
      <c r="B410" s="176" t="s">
        <v>360</v>
      </c>
      <c r="C410" s="177">
        <v>15129132</v>
      </c>
      <c r="F410" s="169"/>
      <c r="H410" s="174"/>
      <c r="J410" s="178"/>
      <c r="K410" s="178"/>
    </row>
    <row r="411" spans="1:13" hidden="1">
      <c r="A411" s="175" t="s">
        <v>355</v>
      </c>
      <c r="B411" s="176" t="s">
        <v>361</v>
      </c>
      <c r="C411" s="177">
        <v>13401913</v>
      </c>
      <c r="F411" s="169"/>
      <c r="H411" s="174"/>
      <c r="J411" s="178"/>
      <c r="K411" s="178"/>
    </row>
    <row r="412" spans="1:13" hidden="1">
      <c r="A412" s="175" t="s">
        <v>355</v>
      </c>
      <c r="B412" s="176" t="s">
        <v>356</v>
      </c>
      <c r="C412" s="177">
        <v>1636318</v>
      </c>
      <c r="F412" s="169"/>
      <c r="H412" s="174"/>
      <c r="J412" s="178"/>
      <c r="K412" s="178"/>
    </row>
    <row r="413" spans="1:13" hidden="1">
      <c r="A413" s="179" t="s">
        <v>362</v>
      </c>
      <c r="B413" s="180" t="s">
        <v>498</v>
      </c>
      <c r="C413" s="181">
        <v>104412450</v>
      </c>
      <c r="G413" s="169"/>
      <c r="H413" s="174"/>
      <c r="J413" s="178"/>
      <c r="K413" s="178"/>
    </row>
    <row r="414" spans="1:13" hidden="1">
      <c r="A414" s="175" t="s">
        <v>362</v>
      </c>
      <c r="B414" s="176" t="s">
        <v>9</v>
      </c>
      <c r="C414" s="177">
        <v>12940660</v>
      </c>
      <c r="F414" s="169"/>
      <c r="H414" s="174"/>
      <c r="J414" s="178"/>
      <c r="K414" s="178"/>
    </row>
    <row r="415" spans="1:13" hidden="1">
      <c r="A415" s="175" t="s">
        <v>362</v>
      </c>
      <c r="B415" s="176" t="s">
        <v>363</v>
      </c>
      <c r="C415" s="177">
        <v>15533695</v>
      </c>
      <c r="F415" s="169"/>
      <c r="H415" s="174"/>
      <c r="J415" s="178"/>
      <c r="K415" s="178"/>
    </row>
    <row r="416" spans="1:13" hidden="1">
      <c r="A416" s="175" t="s">
        <v>362</v>
      </c>
      <c r="B416" s="176" t="s">
        <v>364</v>
      </c>
      <c r="C416" s="177">
        <v>19281860</v>
      </c>
      <c r="F416" s="169"/>
      <c r="H416" s="174"/>
      <c r="J416" s="178"/>
      <c r="K416" s="178"/>
    </row>
    <row r="417" spans="1:13" hidden="1">
      <c r="A417" s="175" t="s">
        <v>362</v>
      </c>
      <c r="B417" s="176" t="s">
        <v>365</v>
      </c>
      <c r="C417" s="177">
        <v>7140051</v>
      </c>
      <c r="F417" s="169"/>
      <c r="H417" s="174"/>
      <c r="J417" s="178"/>
      <c r="K417" s="178"/>
    </row>
    <row r="418" spans="1:13" hidden="1">
      <c r="A418" s="175" t="s">
        <v>362</v>
      </c>
      <c r="B418" s="176" t="s">
        <v>366</v>
      </c>
      <c r="C418" s="177">
        <v>14014033</v>
      </c>
      <c r="F418" s="169"/>
      <c r="H418" s="174"/>
      <c r="J418" s="178"/>
      <c r="K418" s="178"/>
    </row>
    <row r="419" spans="1:13" s="182" customFormat="1" hidden="1">
      <c r="A419" s="175" t="s">
        <v>362</v>
      </c>
      <c r="B419" s="176" t="s">
        <v>367</v>
      </c>
      <c r="C419" s="177">
        <v>10520456</v>
      </c>
      <c r="E419" s="169"/>
      <c r="F419" s="169"/>
      <c r="H419" s="174"/>
      <c r="J419" s="178"/>
      <c r="K419" s="178"/>
      <c r="M419" s="170"/>
    </row>
    <row r="420" spans="1:13" hidden="1">
      <c r="A420" s="175" t="s">
        <v>362</v>
      </c>
      <c r="B420" s="176" t="s">
        <v>368</v>
      </c>
      <c r="C420" s="177">
        <v>12002212</v>
      </c>
      <c r="F420" s="169"/>
      <c r="H420" s="174"/>
      <c r="J420" s="178"/>
      <c r="K420" s="178"/>
    </row>
    <row r="421" spans="1:13" hidden="1">
      <c r="A421" s="175" t="s">
        <v>362</v>
      </c>
      <c r="B421" s="176" t="s">
        <v>369</v>
      </c>
      <c r="C421" s="177">
        <v>4300007</v>
      </c>
      <c r="F421" s="169"/>
      <c r="H421" s="174"/>
      <c r="J421" s="178"/>
      <c r="K421" s="178"/>
    </row>
    <row r="422" spans="1:13" hidden="1">
      <c r="A422" s="175" t="s">
        <v>362</v>
      </c>
      <c r="B422" s="176" t="s">
        <v>370</v>
      </c>
      <c r="C422" s="177">
        <v>8679476</v>
      </c>
      <c r="F422" s="169"/>
      <c r="H422" s="174"/>
      <c r="J422" s="178"/>
      <c r="K422" s="178"/>
    </row>
    <row r="423" spans="1:13" hidden="1">
      <c r="A423" s="179" t="s">
        <v>371</v>
      </c>
      <c r="B423" s="180" t="s">
        <v>498</v>
      </c>
      <c r="C423" s="181">
        <v>171395163</v>
      </c>
      <c r="G423" s="169"/>
      <c r="H423" s="174"/>
      <c r="J423" s="178"/>
      <c r="K423" s="178"/>
    </row>
    <row r="424" spans="1:13" hidden="1">
      <c r="A424" s="175" t="s">
        <v>371</v>
      </c>
      <c r="B424" s="176" t="s">
        <v>9</v>
      </c>
      <c r="C424" s="177">
        <v>23393871</v>
      </c>
      <c r="F424" s="169"/>
      <c r="H424" s="174"/>
      <c r="J424" s="178"/>
      <c r="K424" s="178"/>
    </row>
    <row r="425" spans="1:13" hidden="1">
      <c r="A425" s="175" t="s">
        <v>371</v>
      </c>
      <c r="B425" s="176" t="s">
        <v>372</v>
      </c>
      <c r="C425" s="177">
        <v>3095915</v>
      </c>
      <c r="F425" s="169"/>
      <c r="H425" s="174"/>
      <c r="J425" s="178"/>
      <c r="K425" s="178"/>
    </row>
    <row r="426" spans="1:13" hidden="1">
      <c r="A426" s="175" t="s">
        <v>371</v>
      </c>
      <c r="B426" s="176" t="s">
        <v>113</v>
      </c>
      <c r="C426" s="177">
        <v>2233099</v>
      </c>
      <c r="F426" s="169"/>
      <c r="H426" s="174"/>
      <c r="J426" s="178"/>
      <c r="K426" s="178"/>
    </row>
    <row r="427" spans="1:13" s="182" customFormat="1" hidden="1">
      <c r="A427" s="175" t="s">
        <v>371</v>
      </c>
      <c r="B427" s="176" t="s">
        <v>373</v>
      </c>
      <c r="C427" s="177">
        <v>12935774</v>
      </c>
      <c r="E427" s="169"/>
      <c r="F427" s="169"/>
      <c r="H427" s="174"/>
      <c r="J427" s="178"/>
      <c r="K427" s="178"/>
      <c r="M427" s="170"/>
    </row>
    <row r="428" spans="1:13" hidden="1">
      <c r="A428" s="175" t="s">
        <v>371</v>
      </c>
      <c r="B428" s="176" t="s">
        <v>374</v>
      </c>
      <c r="C428" s="177">
        <v>2210187</v>
      </c>
      <c r="F428" s="169"/>
      <c r="H428" s="174"/>
      <c r="J428" s="178"/>
      <c r="K428" s="178"/>
    </row>
    <row r="429" spans="1:13" hidden="1">
      <c r="A429" s="175" t="s">
        <v>371</v>
      </c>
      <c r="B429" s="176" t="s">
        <v>375</v>
      </c>
      <c r="C429" s="177">
        <v>6199429</v>
      </c>
      <c r="F429" s="169"/>
      <c r="H429" s="174"/>
      <c r="J429" s="178"/>
      <c r="K429" s="178"/>
    </row>
    <row r="430" spans="1:13" hidden="1">
      <c r="A430" s="175" t="s">
        <v>371</v>
      </c>
      <c r="B430" s="176" t="s">
        <v>376</v>
      </c>
      <c r="C430" s="177">
        <v>2271193</v>
      </c>
      <c r="F430" s="169"/>
      <c r="H430" s="174"/>
      <c r="J430" s="178"/>
      <c r="K430" s="178"/>
    </row>
    <row r="431" spans="1:13" hidden="1">
      <c r="A431" s="175" t="s">
        <v>371</v>
      </c>
      <c r="B431" s="176" t="s">
        <v>377</v>
      </c>
      <c r="C431" s="177">
        <v>9485047</v>
      </c>
      <c r="F431" s="169"/>
      <c r="H431" s="174"/>
      <c r="J431" s="178"/>
      <c r="K431" s="178"/>
    </row>
    <row r="432" spans="1:13" hidden="1">
      <c r="A432" s="175" t="s">
        <v>371</v>
      </c>
      <c r="B432" s="176" t="s">
        <v>378</v>
      </c>
      <c r="C432" s="177">
        <v>10224968</v>
      </c>
      <c r="F432" s="169"/>
      <c r="H432" s="174"/>
      <c r="J432" s="178"/>
      <c r="K432" s="178"/>
    </row>
    <row r="433" spans="1:13" hidden="1">
      <c r="A433" s="175" t="s">
        <v>371</v>
      </c>
      <c r="B433" s="176" t="s">
        <v>379</v>
      </c>
      <c r="C433" s="177">
        <v>10572295</v>
      </c>
      <c r="F433" s="169"/>
      <c r="H433" s="174"/>
      <c r="J433" s="178"/>
      <c r="K433" s="178"/>
    </row>
    <row r="434" spans="1:13" hidden="1">
      <c r="A434" s="175" t="s">
        <v>371</v>
      </c>
      <c r="B434" s="176" t="s">
        <v>380</v>
      </c>
      <c r="C434" s="177">
        <v>16106409</v>
      </c>
      <c r="F434" s="169"/>
      <c r="H434" s="174"/>
      <c r="J434" s="178"/>
      <c r="K434" s="178"/>
    </row>
    <row r="435" spans="1:13" s="182" customFormat="1" hidden="1">
      <c r="A435" s="175" t="s">
        <v>371</v>
      </c>
      <c r="B435" s="176" t="s">
        <v>381</v>
      </c>
      <c r="C435" s="177">
        <v>8953580</v>
      </c>
      <c r="E435" s="169"/>
      <c r="F435" s="169"/>
      <c r="H435" s="174"/>
      <c r="J435" s="178"/>
      <c r="K435" s="178"/>
      <c r="M435" s="170"/>
    </row>
    <row r="436" spans="1:13" hidden="1">
      <c r="A436" s="175" t="s">
        <v>371</v>
      </c>
      <c r="B436" s="176" t="s">
        <v>382</v>
      </c>
      <c r="C436" s="177">
        <v>8391292</v>
      </c>
      <c r="F436" s="169"/>
      <c r="H436" s="174"/>
      <c r="J436" s="178"/>
      <c r="K436" s="178"/>
    </row>
    <row r="437" spans="1:13" hidden="1">
      <c r="A437" s="175" t="s">
        <v>371</v>
      </c>
      <c r="B437" s="176" t="s">
        <v>383</v>
      </c>
      <c r="C437" s="177">
        <v>13478886</v>
      </c>
      <c r="F437" s="169"/>
      <c r="H437" s="174"/>
      <c r="J437" s="178"/>
      <c r="K437" s="178"/>
    </row>
    <row r="438" spans="1:13" hidden="1">
      <c r="A438" s="175" t="s">
        <v>371</v>
      </c>
      <c r="B438" s="176" t="s">
        <v>384</v>
      </c>
      <c r="C438" s="177">
        <v>5249467</v>
      </c>
      <c r="F438" s="169"/>
      <c r="H438" s="174"/>
      <c r="J438" s="178"/>
      <c r="K438" s="178"/>
    </row>
    <row r="439" spans="1:13" hidden="1">
      <c r="A439" s="175" t="s">
        <v>371</v>
      </c>
      <c r="B439" s="176" t="s">
        <v>385</v>
      </c>
      <c r="C439" s="177">
        <v>20721527</v>
      </c>
      <c r="F439" s="169"/>
      <c r="H439" s="174"/>
      <c r="J439" s="178"/>
      <c r="K439" s="178"/>
    </row>
    <row r="440" spans="1:13" hidden="1">
      <c r="A440" s="175" t="s">
        <v>371</v>
      </c>
      <c r="B440" s="176" t="s">
        <v>386</v>
      </c>
      <c r="C440" s="177">
        <v>15872224</v>
      </c>
      <c r="F440" s="169"/>
      <c r="H440" s="174"/>
      <c r="J440" s="178"/>
      <c r="K440" s="178"/>
    </row>
    <row r="441" spans="1:13" hidden="1">
      <c r="A441" s="179" t="s">
        <v>387</v>
      </c>
      <c r="B441" s="180" t="s">
        <v>498</v>
      </c>
      <c r="C441" s="181">
        <v>64746448</v>
      </c>
      <c r="G441" s="169"/>
      <c r="H441" s="174"/>
      <c r="J441" s="178"/>
      <c r="K441" s="178"/>
    </row>
    <row r="442" spans="1:13" hidden="1">
      <c r="A442" s="175" t="s">
        <v>387</v>
      </c>
      <c r="B442" s="176" t="s">
        <v>9</v>
      </c>
      <c r="C442" s="177">
        <v>6746767</v>
      </c>
      <c r="F442" s="169"/>
      <c r="H442" s="174"/>
      <c r="J442" s="178"/>
      <c r="K442" s="178"/>
    </row>
    <row r="443" spans="1:13" hidden="1">
      <c r="A443" s="175" t="s">
        <v>387</v>
      </c>
      <c r="B443" s="176" t="s">
        <v>388</v>
      </c>
      <c r="C443" s="177">
        <v>11098114</v>
      </c>
      <c r="F443" s="169"/>
      <c r="H443" s="174"/>
      <c r="J443" s="178"/>
      <c r="K443" s="178"/>
    </row>
    <row r="444" spans="1:13" hidden="1">
      <c r="A444" s="175" t="s">
        <v>387</v>
      </c>
      <c r="B444" s="176" t="s">
        <v>389</v>
      </c>
      <c r="C444" s="177">
        <v>9385713</v>
      </c>
      <c r="F444" s="169"/>
      <c r="H444" s="174"/>
      <c r="J444" s="178"/>
      <c r="K444" s="178"/>
    </row>
    <row r="445" spans="1:13" hidden="1">
      <c r="A445" s="175" t="s">
        <v>387</v>
      </c>
      <c r="B445" s="176" t="s">
        <v>390</v>
      </c>
      <c r="C445" s="177">
        <v>3245143</v>
      </c>
      <c r="F445" s="169"/>
      <c r="H445" s="174"/>
      <c r="J445" s="178"/>
      <c r="K445" s="178"/>
    </row>
    <row r="446" spans="1:13" hidden="1">
      <c r="A446" s="175" t="s">
        <v>387</v>
      </c>
      <c r="B446" s="176" t="s">
        <v>391</v>
      </c>
      <c r="C446" s="177">
        <v>18427872</v>
      </c>
      <c r="F446" s="169"/>
      <c r="H446" s="174"/>
      <c r="J446" s="178"/>
      <c r="K446" s="178"/>
    </row>
    <row r="447" spans="1:13" hidden="1">
      <c r="A447" s="175" t="s">
        <v>387</v>
      </c>
      <c r="B447" s="176" t="s">
        <v>392</v>
      </c>
      <c r="C447" s="177">
        <v>9085368</v>
      </c>
      <c r="F447" s="169"/>
      <c r="H447" s="174"/>
      <c r="J447" s="178"/>
      <c r="K447" s="178"/>
    </row>
    <row r="448" spans="1:13" hidden="1">
      <c r="A448" s="175" t="s">
        <v>387</v>
      </c>
      <c r="B448" s="176" t="s">
        <v>393</v>
      </c>
      <c r="C448" s="177">
        <v>6757471</v>
      </c>
      <c r="F448" s="169"/>
      <c r="H448" s="174"/>
      <c r="J448" s="178"/>
      <c r="K448" s="178"/>
    </row>
    <row r="449" spans="1:13" hidden="1">
      <c r="A449" s="179" t="s">
        <v>394</v>
      </c>
      <c r="B449" s="180" t="s">
        <v>498</v>
      </c>
      <c r="C449" s="181">
        <v>107248208</v>
      </c>
      <c r="G449" s="169"/>
      <c r="H449" s="174"/>
      <c r="J449" s="178"/>
      <c r="K449" s="178"/>
    </row>
    <row r="450" spans="1:13" s="182" customFormat="1" hidden="1">
      <c r="A450" s="175" t="s">
        <v>394</v>
      </c>
      <c r="B450" s="176" t="s">
        <v>9</v>
      </c>
      <c r="C450" s="177">
        <v>20102628</v>
      </c>
      <c r="E450" s="169"/>
      <c r="F450" s="169"/>
      <c r="H450" s="174"/>
      <c r="J450" s="178"/>
      <c r="K450" s="178"/>
      <c r="M450" s="170"/>
    </row>
    <row r="451" spans="1:13" hidden="1">
      <c r="A451" s="175" t="s">
        <v>394</v>
      </c>
      <c r="B451" s="176" t="s">
        <v>395</v>
      </c>
      <c r="C451" s="177">
        <v>7762782</v>
      </c>
      <c r="F451" s="169"/>
      <c r="H451" s="174"/>
      <c r="J451" s="178"/>
      <c r="K451" s="178"/>
    </row>
    <row r="452" spans="1:13" hidden="1">
      <c r="A452" s="175" t="s">
        <v>394</v>
      </c>
      <c r="B452" s="176" t="s">
        <v>396</v>
      </c>
      <c r="C452" s="177">
        <v>3642343</v>
      </c>
      <c r="F452" s="169"/>
      <c r="H452" s="174"/>
      <c r="J452" s="178"/>
      <c r="K452" s="178"/>
    </row>
    <row r="453" spans="1:13" hidden="1">
      <c r="A453" s="175" t="s">
        <v>394</v>
      </c>
      <c r="B453" s="176" t="s">
        <v>397</v>
      </c>
      <c r="C453" s="177">
        <v>1830343</v>
      </c>
      <c r="F453" s="169"/>
      <c r="H453" s="174"/>
      <c r="J453" s="178"/>
      <c r="K453" s="178"/>
    </row>
    <row r="454" spans="1:13" hidden="1">
      <c r="A454" s="175" t="s">
        <v>394</v>
      </c>
      <c r="B454" s="176" t="s">
        <v>398</v>
      </c>
      <c r="C454" s="177">
        <v>16953549</v>
      </c>
      <c r="F454" s="169"/>
      <c r="H454" s="174"/>
      <c r="J454" s="178"/>
      <c r="K454" s="178"/>
    </row>
    <row r="455" spans="1:13" hidden="1">
      <c r="A455" s="175" t="s">
        <v>394</v>
      </c>
      <c r="B455" s="176" t="s">
        <v>399</v>
      </c>
      <c r="C455" s="177">
        <v>10652928</v>
      </c>
      <c r="F455" s="169"/>
      <c r="H455" s="174"/>
      <c r="J455" s="178"/>
      <c r="K455" s="178"/>
    </row>
    <row r="456" spans="1:13" hidden="1">
      <c r="A456" s="175" t="s">
        <v>394</v>
      </c>
      <c r="B456" s="176" t="s">
        <v>354</v>
      </c>
      <c r="C456" s="177">
        <v>2535871</v>
      </c>
      <c r="F456" s="169"/>
      <c r="H456" s="174"/>
      <c r="J456" s="178"/>
      <c r="K456" s="178"/>
    </row>
    <row r="457" spans="1:13" hidden="1">
      <c r="A457" s="175" t="s">
        <v>394</v>
      </c>
      <c r="B457" s="176" t="s">
        <v>400</v>
      </c>
      <c r="C457" s="177">
        <v>12346551</v>
      </c>
      <c r="F457" s="169"/>
      <c r="H457" s="174"/>
      <c r="J457" s="178"/>
      <c r="K457" s="178"/>
    </row>
    <row r="458" spans="1:13" s="182" customFormat="1" hidden="1">
      <c r="A458" s="175" t="s">
        <v>394</v>
      </c>
      <c r="B458" s="176" t="s">
        <v>401</v>
      </c>
      <c r="C458" s="177">
        <v>2775607</v>
      </c>
      <c r="E458" s="169"/>
      <c r="F458" s="169"/>
      <c r="H458" s="174"/>
      <c r="J458" s="178"/>
      <c r="K458" s="178"/>
      <c r="M458" s="170"/>
    </row>
    <row r="459" spans="1:13" hidden="1">
      <c r="A459" s="175" t="s">
        <v>394</v>
      </c>
      <c r="B459" s="176" t="s">
        <v>402</v>
      </c>
      <c r="C459" s="177">
        <v>11049867</v>
      </c>
      <c r="F459" s="169"/>
      <c r="H459" s="174"/>
      <c r="J459" s="178"/>
      <c r="K459" s="178"/>
    </row>
    <row r="460" spans="1:13" hidden="1">
      <c r="A460" s="175" t="s">
        <v>394</v>
      </c>
      <c r="B460" s="176" t="s">
        <v>403</v>
      </c>
      <c r="C460" s="177">
        <v>2527861</v>
      </c>
      <c r="F460" s="169"/>
      <c r="H460" s="174"/>
      <c r="J460" s="178"/>
      <c r="K460" s="178"/>
    </row>
    <row r="461" spans="1:13" hidden="1">
      <c r="A461" s="175" t="s">
        <v>394</v>
      </c>
      <c r="B461" s="176" t="s">
        <v>404</v>
      </c>
      <c r="C461" s="177">
        <v>15067878</v>
      </c>
      <c r="F461" s="169"/>
      <c r="H461" s="174"/>
      <c r="J461" s="178"/>
      <c r="K461" s="178"/>
    </row>
    <row r="462" spans="1:13" hidden="1">
      <c r="A462" s="179" t="s">
        <v>405</v>
      </c>
      <c r="B462" s="180" t="s">
        <v>498</v>
      </c>
      <c r="C462" s="181">
        <v>56860920</v>
      </c>
      <c r="G462" s="169"/>
      <c r="H462" s="174"/>
      <c r="J462" s="178"/>
      <c r="K462" s="178"/>
    </row>
    <row r="463" spans="1:13" hidden="1">
      <c r="A463" s="175" t="s">
        <v>405</v>
      </c>
      <c r="B463" s="176" t="s">
        <v>9</v>
      </c>
      <c r="C463" s="177">
        <v>9068851</v>
      </c>
      <c r="F463" s="169"/>
      <c r="H463" s="174"/>
      <c r="J463" s="178"/>
      <c r="K463" s="178"/>
    </row>
    <row r="464" spans="1:13" hidden="1">
      <c r="A464" s="175" t="s">
        <v>405</v>
      </c>
      <c r="B464" s="176" t="s">
        <v>406</v>
      </c>
      <c r="C464" s="177">
        <v>6686581</v>
      </c>
      <c r="F464" s="169"/>
      <c r="H464" s="174"/>
      <c r="J464" s="178"/>
      <c r="K464" s="178"/>
    </row>
    <row r="465" spans="1:13" hidden="1">
      <c r="A465" s="175" t="s">
        <v>405</v>
      </c>
      <c r="B465" s="176" t="s">
        <v>407</v>
      </c>
      <c r="C465" s="177">
        <v>4311466</v>
      </c>
      <c r="F465" s="169"/>
      <c r="H465" s="174"/>
      <c r="J465" s="178"/>
      <c r="K465" s="178"/>
    </row>
    <row r="466" spans="1:13" hidden="1">
      <c r="A466" s="175" t="s">
        <v>405</v>
      </c>
      <c r="B466" s="176" t="s">
        <v>408</v>
      </c>
      <c r="C466" s="177">
        <v>9784970</v>
      </c>
      <c r="F466" s="169"/>
      <c r="H466" s="174"/>
      <c r="J466" s="178"/>
      <c r="K466" s="178"/>
    </row>
    <row r="467" spans="1:13" hidden="1">
      <c r="A467" s="175" t="s">
        <v>405</v>
      </c>
      <c r="B467" s="176" t="s">
        <v>508</v>
      </c>
      <c r="C467" s="177">
        <v>4182787</v>
      </c>
      <c r="F467" s="169"/>
      <c r="H467" s="174"/>
      <c r="J467" s="178"/>
      <c r="K467" s="178"/>
    </row>
    <row r="468" spans="1:13" hidden="1">
      <c r="A468" s="175" t="s">
        <v>405</v>
      </c>
      <c r="B468" s="176" t="s">
        <v>240</v>
      </c>
      <c r="C468" s="177">
        <v>8509311</v>
      </c>
      <c r="F468" s="169"/>
      <c r="H468" s="174"/>
      <c r="J468" s="178"/>
      <c r="K468" s="178"/>
    </row>
    <row r="469" spans="1:13" s="182" customFormat="1" hidden="1">
      <c r="A469" s="175" t="s">
        <v>405</v>
      </c>
      <c r="B469" s="176" t="s">
        <v>409</v>
      </c>
      <c r="C469" s="177">
        <v>8415295</v>
      </c>
      <c r="E469" s="169"/>
      <c r="F469" s="169"/>
      <c r="H469" s="174"/>
      <c r="J469" s="178"/>
      <c r="K469" s="178"/>
      <c r="M469" s="170"/>
    </row>
    <row r="470" spans="1:13" hidden="1">
      <c r="A470" s="175" t="s">
        <v>405</v>
      </c>
      <c r="B470" s="176" t="s">
        <v>410</v>
      </c>
      <c r="C470" s="177">
        <v>5901659</v>
      </c>
      <c r="F470" s="169"/>
      <c r="H470" s="174"/>
      <c r="J470" s="178"/>
      <c r="K470" s="178"/>
    </row>
    <row r="471" spans="1:13" hidden="1">
      <c r="A471" s="179" t="s">
        <v>411</v>
      </c>
      <c r="B471" s="180" t="s">
        <v>498</v>
      </c>
      <c r="C471" s="181">
        <v>58134508</v>
      </c>
      <c r="G471" s="169"/>
      <c r="H471" s="174"/>
      <c r="J471" s="178"/>
      <c r="K471" s="178"/>
    </row>
    <row r="472" spans="1:13" hidden="1">
      <c r="A472" s="175" t="s">
        <v>411</v>
      </c>
      <c r="B472" s="176" t="s">
        <v>9</v>
      </c>
      <c r="C472" s="177">
        <v>20980245</v>
      </c>
      <c r="F472" s="169"/>
      <c r="H472" s="174"/>
      <c r="J472" s="178"/>
      <c r="K472" s="178"/>
    </row>
    <row r="473" spans="1:13" hidden="1">
      <c r="A473" s="175" t="s">
        <v>411</v>
      </c>
      <c r="B473" s="176" t="s">
        <v>412</v>
      </c>
      <c r="C473" s="177">
        <v>10120786</v>
      </c>
      <c r="F473" s="169"/>
      <c r="H473" s="174"/>
      <c r="J473" s="178"/>
      <c r="K473" s="178"/>
    </row>
    <row r="474" spans="1:13" hidden="1">
      <c r="A474" s="175" t="s">
        <v>411</v>
      </c>
      <c r="B474" s="176" t="s">
        <v>413</v>
      </c>
      <c r="C474" s="177">
        <v>13198292</v>
      </c>
      <c r="F474" s="169"/>
      <c r="H474" s="174"/>
      <c r="J474" s="178"/>
      <c r="K474" s="178"/>
    </row>
    <row r="475" spans="1:13" hidden="1">
      <c r="A475" s="175" t="s">
        <v>411</v>
      </c>
      <c r="B475" s="176" t="s">
        <v>414</v>
      </c>
      <c r="C475" s="177">
        <v>3285666</v>
      </c>
      <c r="F475" s="169"/>
      <c r="H475" s="174"/>
      <c r="J475" s="178"/>
      <c r="K475" s="178"/>
    </row>
    <row r="476" spans="1:13" hidden="1">
      <c r="A476" s="175" t="s">
        <v>411</v>
      </c>
      <c r="B476" s="176" t="s">
        <v>415</v>
      </c>
      <c r="C476" s="177">
        <v>4983943</v>
      </c>
      <c r="F476" s="169"/>
      <c r="H476" s="174"/>
      <c r="J476" s="178"/>
      <c r="K476" s="178"/>
    </row>
    <row r="477" spans="1:13" hidden="1">
      <c r="A477" s="175" t="s">
        <v>411</v>
      </c>
      <c r="B477" s="176" t="s">
        <v>416</v>
      </c>
      <c r="C477" s="177">
        <v>5565576</v>
      </c>
      <c r="F477" s="169"/>
      <c r="H477" s="174"/>
      <c r="J477" s="178"/>
      <c r="K477" s="178"/>
    </row>
    <row r="478" spans="1:13" hidden="1">
      <c r="A478" s="179" t="s">
        <v>417</v>
      </c>
      <c r="B478" s="180" t="s">
        <v>498</v>
      </c>
      <c r="C478" s="181">
        <v>20414317</v>
      </c>
      <c r="G478" s="169"/>
      <c r="H478" s="174"/>
      <c r="J478" s="178"/>
      <c r="K478" s="178"/>
    </row>
    <row r="479" spans="1:13" hidden="1">
      <c r="A479" s="175" t="s">
        <v>417</v>
      </c>
      <c r="B479" s="176" t="s">
        <v>9</v>
      </c>
      <c r="C479" s="177">
        <v>5784871</v>
      </c>
      <c r="F479" s="169"/>
      <c r="H479" s="174"/>
      <c r="J479" s="178"/>
      <c r="K479" s="178"/>
    </row>
    <row r="480" spans="1:13" hidden="1">
      <c r="A480" s="175" t="s">
        <v>417</v>
      </c>
      <c r="B480" s="176" t="s">
        <v>418</v>
      </c>
      <c r="C480" s="177">
        <v>4367852</v>
      </c>
      <c r="F480" s="169"/>
      <c r="H480" s="174"/>
      <c r="J480" s="178"/>
      <c r="K480" s="178"/>
    </row>
    <row r="481" spans="1:13" hidden="1">
      <c r="A481" s="175" t="s">
        <v>417</v>
      </c>
      <c r="B481" s="176" t="s">
        <v>419</v>
      </c>
      <c r="C481" s="177">
        <v>3405946</v>
      </c>
      <c r="F481" s="169"/>
      <c r="H481" s="174"/>
      <c r="J481" s="178"/>
      <c r="K481" s="178"/>
    </row>
    <row r="482" spans="1:13" hidden="1">
      <c r="A482" s="175" t="s">
        <v>417</v>
      </c>
      <c r="B482" s="176" t="s">
        <v>420</v>
      </c>
      <c r="C482" s="177">
        <v>1973116</v>
      </c>
      <c r="F482" s="169"/>
      <c r="H482" s="174"/>
      <c r="J482" s="178"/>
      <c r="K482" s="178"/>
    </row>
    <row r="483" spans="1:13" hidden="1">
      <c r="A483" s="175" t="s">
        <v>417</v>
      </c>
      <c r="B483" s="176" t="s">
        <v>421</v>
      </c>
      <c r="C483" s="177">
        <v>3278952</v>
      </c>
      <c r="F483" s="169"/>
      <c r="H483" s="174"/>
      <c r="J483" s="178"/>
      <c r="K483" s="178"/>
    </row>
    <row r="484" spans="1:13" hidden="1">
      <c r="A484" s="175" t="s">
        <v>417</v>
      </c>
      <c r="B484" s="176" t="s">
        <v>422</v>
      </c>
      <c r="C484" s="177">
        <v>1603580</v>
      </c>
      <c r="F484" s="169"/>
      <c r="H484" s="174"/>
      <c r="J484" s="178"/>
      <c r="K484" s="178"/>
    </row>
    <row r="485" spans="1:13" hidden="1">
      <c r="A485" s="179" t="s">
        <v>423</v>
      </c>
      <c r="B485" s="180" t="s">
        <v>498</v>
      </c>
      <c r="C485" s="181">
        <v>76983874</v>
      </c>
      <c r="G485" s="169"/>
      <c r="H485" s="174"/>
      <c r="J485" s="178"/>
      <c r="K485" s="178"/>
    </row>
    <row r="486" spans="1:13" hidden="1">
      <c r="A486" s="175" t="s">
        <v>423</v>
      </c>
      <c r="B486" s="176" t="s">
        <v>9</v>
      </c>
      <c r="C486" s="177">
        <v>12191314</v>
      </c>
      <c r="F486" s="169"/>
      <c r="H486" s="174"/>
      <c r="J486" s="178"/>
      <c r="K486" s="178"/>
    </row>
    <row r="487" spans="1:13" hidden="1">
      <c r="A487" s="175" t="s">
        <v>423</v>
      </c>
      <c r="B487" s="176" t="s">
        <v>424</v>
      </c>
      <c r="C487" s="177">
        <v>11682335</v>
      </c>
      <c r="F487" s="169"/>
      <c r="H487" s="174"/>
      <c r="J487" s="178"/>
      <c r="K487" s="178"/>
    </row>
    <row r="488" spans="1:13" hidden="1">
      <c r="A488" s="175" t="s">
        <v>423</v>
      </c>
      <c r="B488" s="176" t="s">
        <v>425</v>
      </c>
      <c r="C488" s="177">
        <v>2498800</v>
      </c>
      <c r="F488" s="169"/>
      <c r="H488" s="174"/>
      <c r="J488" s="178"/>
      <c r="K488" s="178"/>
    </row>
    <row r="489" spans="1:13" hidden="1">
      <c r="A489" s="175" t="s">
        <v>423</v>
      </c>
      <c r="B489" s="176" t="s">
        <v>426</v>
      </c>
      <c r="C489" s="177">
        <v>3146133</v>
      </c>
      <c r="F489" s="169"/>
      <c r="H489" s="174"/>
      <c r="J489" s="178"/>
      <c r="K489" s="178"/>
    </row>
    <row r="490" spans="1:13" s="182" customFormat="1" hidden="1">
      <c r="A490" s="175" t="s">
        <v>423</v>
      </c>
      <c r="B490" s="176" t="s">
        <v>427</v>
      </c>
      <c r="C490" s="177">
        <v>442950</v>
      </c>
      <c r="E490" s="169"/>
      <c r="F490" s="169"/>
      <c r="H490" s="174"/>
      <c r="J490" s="178"/>
      <c r="K490" s="178"/>
      <c r="M490" s="170"/>
    </row>
    <row r="491" spans="1:13" hidden="1">
      <c r="A491" s="175" t="s">
        <v>423</v>
      </c>
      <c r="B491" s="176" t="s">
        <v>428</v>
      </c>
      <c r="C491" s="177">
        <v>4973658</v>
      </c>
      <c r="F491" s="169"/>
      <c r="H491" s="174"/>
      <c r="J491" s="178"/>
      <c r="K491" s="178"/>
    </row>
    <row r="492" spans="1:13" hidden="1">
      <c r="A492" s="175" t="s">
        <v>423</v>
      </c>
      <c r="B492" s="176" t="s">
        <v>429</v>
      </c>
      <c r="C492" s="177">
        <v>5471517</v>
      </c>
      <c r="F492" s="169"/>
      <c r="H492" s="174"/>
      <c r="J492" s="178"/>
      <c r="K492" s="178"/>
    </row>
    <row r="493" spans="1:13" hidden="1">
      <c r="A493" s="175" t="s">
        <v>423</v>
      </c>
      <c r="B493" s="176" t="s">
        <v>430</v>
      </c>
      <c r="C493" s="177">
        <v>2850417</v>
      </c>
      <c r="F493" s="169"/>
      <c r="H493" s="174"/>
      <c r="J493" s="178"/>
      <c r="K493" s="178"/>
    </row>
    <row r="494" spans="1:13" hidden="1">
      <c r="A494" s="175" t="s">
        <v>423</v>
      </c>
      <c r="B494" s="176" t="s">
        <v>431</v>
      </c>
      <c r="C494" s="177">
        <v>1806556</v>
      </c>
      <c r="F494" s="169"/>
      <c r="H494" s="174"/>
      <c r="J494" s="178"/>
      <c r="K494" s="178"/>
    </row>
    <row r="495" spans="1:13" hidden="1">
      <c r="A495" s="175" t="s">
        <v>423</v>
      </c>
      <c r="B495" s="176" t="s">
        <v>432</v>
      </c>
      <c r="C495" s="177">
        <v>7408381</v>
      </c>
      <c r="F495" s="169"/>
      <c r="H495" s="174"/>
      <c r="J495" s="178"/>
      <c r="K495" s="178"/>
    </row>
    <row r="496" spans="1:13" hidden="1">
      <c r="A496" s="175" t="s">
        <v>423</v>
      </c>
      <c r="B496" s="176" t="s">
        <v>433</v>
      </c>
      <c r="C496" s="177">
        <v>9120697</v>
      </c>
      <c r="F496" s="169"/>
      <c r="H496" s="174"/>
      <c r="J496" s="178"/>
      <c r="K496" s="178"/>
    </row>
    <row r="497" spans="1:13" hidden="1">
      <c r="A497" s="175" t="s">
        <v>423</v>
      </c>
      <c r="B497" s="176" t="s">
        <v>434</v>
      </c>
      <c r="C497" s="177">
        <v>5280503</v>
      </c>
      <c r="F497" s="169"/>
      <c r="H497" s="174"/>
      <c r="J497" s="178"/>
      <c r="K497" s="178"/>
    </row>
    <row r="498" spans="1:13" s="182" customFormat="1" hidden="1">
      <c r="A498" s="175" t="s">
        <v>423</v>
      </c>
      <c r="B498" s="176" t="s">
        <v>435</v>
      </c>
      <c r="C498" s="177">
        <v>1807065</v>
      </c>
      <c r="E498" s="169"/>
      <c r="F498" s="169"/>
      <c r="H498" s="174"/>
      <c r="J498" s="178"/>
      <c r="K498" s="178"/>
      <c r="M498" s="170"/>
    </row>
    <row r="499" spans="1:13" hidden="1">
      <c r="A499" s="175" t="s">
        <v>423</v>
      </c>
      <c r="B499" s="176" t="s">
        <v>436</v>
      </c>
      <c r="C499" s="177">
        <v>8303548</v>
      </c>
      <c r="F499" s="169"/>
      <c r="H499" s="174"/>
      <c r="J499" s="178"/>
      <c r="K499" s="178"/>
    </row>
    <row r="500" spans="1:13" hidden="1">
      <c r="A500" s="179" t="s">
        <v>437</v>
      </c>
      <c r="B500" s="180" t="s">
        <v>498</v>
      </c>
      <c r="C500" s="181">
        <v>97563650</v>
      </c>
      <c r="G500" s="169"/>
      <c r="H500" s="174"/>
      <c r="J500" s="178"/>
      <c r="K500" s="178"/>
    </row>
    <row r="501" spans="1:13" hidden="1">
      <c r="A501" s="175" t="s">
        <v>437</v>
      </c>
      <c r="B501" s="176" t="s">
        <v>9</v>
      </c>
      <c r="C501" s="177">
        <v>8943709</v>
      </c>
      <c r="F501" s="169"/>
      <c r="H501" s="174"/>
      <c r="J501" s="178"/>
      <c r="K501" s="178"/>
    </row>
    <row r="502" spans="1:13" hidden="1">
      <c r="A502" s="175" t="s">
        <v>437</v>
      </c>
      <c r="B502" s="176" t="s">
        <v>438</v>
      </c>
      <c r="C502" s="177">
        <v>9102493</v>
      </c>
      <c r="F502" s="169"/>
      <c r="H502" s="174"/>
      <c r="J502" s="178"/>
      <c r="K502" s="178"/>
    </row>
    <row r="503" spans="1:13" hidden="1">
      <c r="A503" s="175" t="s">
        <v>437</v>
      </c>
      <c r="B503" s="176" t="s">
        <v>439</v>
      </c>
      <c r="C503" s="177">
        <v>23331717</v>
      </c>
      <c r="F503" s="169"/>
      <c r="H503" s="174"/>
      <c r="J503" s="178"/>
      <c r="K503" s="178"/>
    </row>
    <row r="504" spans="1:13" hidden="1">
      <c r="A504" s="175" t="s">
        <v>437</v>
      </c>
      <c r="B504" s="176" t="s">
        <v>440</v>
      </c>
      <c r="C504" s="177">
        <v>20408057</v>
      </c>
      <c r="F504" s="169"/>
      <c r="H504" s="174"/>
      <c r="J504" s="178"/>
      <c r="K504" s="178"/>
    </row>
    <row r="505" spans="1:13" hidden="1">
      <c r="A505" s="175" t="s">
        <v>437</v>
      </c>
      <c r="B505" s="176" t="s">
        <v>441</v>
      </c>
      <c r="C505" s="177">
        <v>22139005</v>
      </c>
      <c r="F505" s="169"/>
      <c r="H505" s="174"/>
      <c r="J505" s="178"/>
      <c r="K505" s="178"/>
    </row>
    <row r="506" spans="1:13" hidden="1">
      <c r="A506" s="175" t="s">
        <v>437</v>
      </c>
      <c r="B506" s="176" t="s">
        <v>442</v>
      </c>
      <c r="C506" s="177">
        <v>5321369</v>
      </c>
      <c r="F506" s="169"/>
      <c r="H506" s="174"/>
      <c r="J506" s="178"/>
      <c r="K506" s="178"/>
    </row>
    <row r="507" spans="1:13" hidden="1">
      <c r="A507" s="175" t="s">
        <v>437</v>
      </c>
      <c r="B507" s="176" t="s">
        <v>443</v>
      </c>
      <c r="C507" s="177">
        <v>1274750</v>
      </c>
      <c r="F507" s="169"/>
      <c r="H507" s="174"/>
      <c r="J507" s="178"/>
      <c r="K507" s="178"/>
    </row>
    <row r="508" spans="1:13" hidden="1">
      <c r="A508" s="175" t="s">
        <v>437</v>
      </c>
      <c r="B508" s="176" t="s">
        <v>444</v>
      </c>
      <c r="C508" s="177">
        <v>7042550</v>
      </c>
      <c r="F508" s="169"/>
      <c r="H508" s="174"/>
      <c r="J508" s="178"/>
      <c r="K508" s="178"/>
    </row>
    <row r="509" spans="1:13">
      <c r="A509" s="185"/>
      <c r="B509" s="186"/>
      <c r="C509" s="187"/>
      <c r="D509" s="188"/>
    </row>
    <row r="510" spans="1:13">
      <c r="A510" s="185"/>
      <c r="B510" s="186"/>
      <c r="C510" s="187"/>
      <c r="D510" s="188"/>
      <c r="E510" s="189"/>
      <c r="F510" s="188"/>
      <c r="G510" s="188"/>
    </row>
    <row r="511" spans="1:13" s="182" customFormat="1">
      <c r="A511" s="185"/>
      <c r="B511" s="186"/>
      <c r="C511" s="187"/>
      <c r="D511" s="184"/>
      <c r="E511" s="189"/>
      <c r="F511" s="188"/>
      <c r="G511" s="184"/>
    </row>
    <row r="512" spans="1:13">
      <c r="A512" s="185"/>
      <c r="B512" s="186"/>
      <c r="C512" s="187"/>
      <c r="D512" s="188"/>
      <c r="E512" s="189"/>
      <c r="F512" s="188"/>
      <c r="G512" s="188"/>
    </row>
    <row r="513" spans="1:7">
      <c r="A513" s="185"/>
      <c r="B513" s="186"/>
      <c r="C513" s="187"/>
      <c r="D513" s="188"/>
      <c r="E513" s="189"/>
      <c r="F513" s="188"/>
      <c r="G513" s="188"/>
    </row>
    <row r="514" spans="1:7">
      <c r="A514" s="185"/>
      <c r="B514" s="186"/>
      <c r="C514" s="187"/>
      <c r="D514" s="188"/>
      <c r="E514" s="189"/>
      <c r="F514" s="188"/>
      <c r="G514" s="188"/>
    </row>
    <row r="515" spans="1:7">
      <c r="A515" s="185"/>
      <c r="B515" s="186"/>
      <c r="C515" s="187"/>
      <c r="D515" s="188"/>
      <c r="E515" s="189"/>
      <c r="F515" s="188"/>
      <c r="G515" s="188"/>
    </row>
    <row r="516" spans="1:7">
      <c r="A516" s="185"/>
      <c r="B516" s="186"/>
      <c r="C516" s="187"/>
      <c r="D516" s="188"/>
      <c r="E516" s="189"/>
      <c r="F516" s="188"/>
      <c r="G516" s="188"/>
    </row>
    <row r="517" spans="1:7">
      <c r="A517" s="185"/>
      <c r="B517" s="186"/>
      <c r="C517" s="187"/>
      <c r="D517" s="188"/>
      <c r="E517" s="189"/>
      <c r="F517" s="188"/>
      <c r="G517" s="188"/>
    </row>
    <row r="518" spans="1:7">
      <c r="A518" s="185"/>
      <c r="B518" s="186"/>
      <c r="C518" s="187"/>
      <c r="D518" s="188"/>
      <c r="E518" s="189"/>
      <c r="F518" s="188"/>
      <c r="G518" s="188"/>
    </row>
    <row r="519" spans="1:7">
      <c r="A519" s="185"/>
      <c r="B519" s="186"/>
      <c r="C519" s="187"/>
      <c r="D519" s="188"/>
      <c r="E519" s="189"/>
      <c r="F519" s="188"/>
      <c r="G519" s="188"/>
    </row>
    <row r="520" spans="1:7" s="182" customFormat="1">
      <c r="A520" s="185"/>
      <c r="B520" s="186"/>
      <c r="C520" s="187"/>
      <c r="D520" s="184"/>
      <c r="E520" s="189"/>
      <c r="F520" s="188"/>
      <c r="G520" s="184"/>
    </row>
    <row r="521" spans="1:7">
      <c r="A521" s="185"/>
      <c r="B521" s="186"/>
      <c r="C521" s="187"/>
      <c r="D521" s="188"/>
      <c r="E521" s="189"/>
      <c r="F521" s="188"/>
      <c r="G521" s="188"/>
    </row>
    <row r="522" spans="1:7">
      <c r="A522" s="185"/>
      <c r="B522" s="186"/>
      <c r="C522" s="187"/>
      <c r="D522" s="188"/>
      <c r="E522" s="189"/>
      <c r="F522" s="188"/>
      <c r="G522" s="188"/>
    </row>
    <row r="523" spans="1:7">
      <c r="A523" s="185"/>
      <c r="B523" s="186"/>
      <c r="C523" s="187"/>
      <c r="D523" s="188"/>
      <c r="E523" s="189"/>
      <c r="F523" s="188"/>
      <c r="G523" s="188"/>
    </row>
    <row r="524" spans="1:7">
      <c r="A524" s="185"/>
      <c r="B524" s="186"/>
      <c r="C524" s="187"/>
      <c r="D524" s="188"/>
      <c r="E524" s="189"/>
      <c r="F524" s="188"/>
      <c r="G524" s="188"/>
    </row>
    <row r="525" spans="1:7">
      <c r="A525" s="185"/>
      <c r="B525" s="186"/>
      <c r="C525" s="187"/>
      <c r="D525" s="188"/>
      <c r="E525" s="189"/>
      <c r="F525" s="188"/>
      <c r="G525" s="188"/>
    </row>
    <row r="526" spans="1:7">
      <c r="A526" s="185"/>
      <c r="B526" s="186"/>
      <c r="C526" s="187"/>
      <c r="D526" s="188"/>
      <c r="E526" s="189"/>
      <c r="F526" s="188"/>
      <c r="G526" s="188"/>
    </row>
    <row r="527" spans="1:7" s="182" customFormat="1">
      <c r="A527" s="185"/>
      <c r="B527" s="186"/>
      <c r="C527" s="187"/>
      <c r="D527" s="184"/>
      <c r="E527" s="189"/>
      <c r="F527" s="188"/>
      <c r="G527" s="184"/>
    </row>
    <row r="528" spans="1:7">
      <c r="A528" s="185"/>
      <c r="B528" s="186"/>
      <c r="C528" s="187"/>
      <c r="D528" s="188"/>
      <c r="E528" s="189"/>
      <c r="F528" s="188"/>
      <c r="G528" s="188"/>
    </row>
    <row r="529" spans="1:7">
      <c r="A529" s="185"/>
      <c r="B529" s="186"/>
      <c r="C529" s="187"/>
      <c r="D529" s="188"/>
      <c r="E529" s="189"/>
      <c r="F529" s="188"/>
      <c r="G529" s="188"/>
    </row>
    <row r="530" spans="1:7">
      <c r="A530" s="185"/>
      <c r="B530" s="186"/>
      <c r="C530" s="187"/>
      <c r="D530" s="188"/>
      <c r="E530" s="189"/>
      <c r="F530" s="188"/>
      <c r="G530" s="188"/>
    </row>
    <row r="531" spans="1:7">
      <c r="A531" s="185"/>
      <c r="B531" s="186"/>
      <c r="C531" s="187"/>
      <c r="D531" s="188"/>
      <c r="E531" s="189"/>
      <c r="F531" s="188"/>
      <c r="G531" s="188"/>
    </row>
    <row r="532" spans="1:7">
      <c r="A532" s="185"/>
      <c r="B532" s="186"/>
      <c r="C532" s="187"/>
      <c r="D532" s="188"/>
      <c r="E532" s="189"/>
      <c r="F532" s="188"/>
      <c r="G532" s="188"/>
    </row>
    <row r="533" spans="1:7">
      <c r="A533" s="185"/>
      <c r="B533" s="186"/>
      <c r="C533" s="187"/>
      <c r="D533" s="188"/>
      <c r="E533" s="189"/>
      <c r="F533" s="188"/>
      <c r="G533" s="188"/>
    </row>
    <row r="534" spans="1:7">
      <c r="A534" s="185"/>
      <c r="B534" s="186"/>
      <c r="C534" s="187"/>
      <c r="D534" s="188"/>
      <c r="E534" s="189"/>
      <c r="F534" s="188"/>
      <c r="G534" s="188"/>
    </row>
    <row r="535" spans="1:7">
      <c r="A535" s="185"/>
      <c r="B535" s="186"/>
      <c r="C535" s="187"/>
      <c r="D535" s="188"/>
      <c r="E535" s="189"/>
      <c r="F535" s="188"/>
      <c r="G535" s="188"/>
    </row>
    <row r="536" spans="1:7">
      <c r="A536" s="185"/>
      <c r="B536" s="186"/>
      <c r="C536" s="187"/>
      <c r="D536" s="188"/>
      <c r="E536" s="189"/>
      <c r="F536" s="188"/>
      <c r="G536" s="188"/>
    </row>
    <row r="537" spans="1:7">
      <c r="A537" s="185"/>
      <c r="B537" s="186"/>
      <c r="C537" s="187"/>
      <c r="D537" s="188"/>
      <c r="E537" s="189"/>
      <c r="F537" s="188"/>
      <c r="G537" s="188"/>
    </row>
    <row r="538" spans="1:7">
      <c r="A538" s="185"/>
      <c r="B538" s="186"/>
      <c r="C538" s="187"/>
      <c r="D538" s="188"/>
      <c r="E538" s="189"/>
      <c r="F538" s="188"/>
      <c r="G538" s="188"/>
    </row>
    <row r="539" spans="1:7">
      <c r="A539" s="185"/>
      <c r="B539" s="186"/>
      <c r="C539" s="187"/>
      <c r="D539" s="188"/>
      <c r="E539" s="189"/>
      <c r="F539" s="188"/>
      <c r="G539" s="188"/>
    </row>
    <row r="540" spans="1:7">
      <c r="A540" s="185"/>
      <c r="B540" s="186"/>
      <c r="C540" s="187"/>
      <c r="D540" s="188"/>
      <c r="E540" s="189"/>
      <c r="F540" s="188"/>
      <c r="G540" s="188"/>
    </row>
    <row r="541" spans="1:7">
      <c r="A541" s="185"/>
      <c r="B541" s="186"/>
      <c r="C541" s="187"/>
      <c r="D541" s="188"/>
      <c r="E541" s="189"/>
      <c r="F541" s="188"/>
      <c r="G541" s="188"/>
    </row>
    <row r="542" spans="1:7">
      <c r="A542" s="185"/>
      <c r="B542" s="186"/>
      <c r="C542" s="187"/>
      <c r="D542" s="188"/>
      <c r="E542" s="189"/>
      <c r="F542" s="188"/>
      <c r="G542" s="188"/>
    </row>
    <row r="543" spans="1:7">
      <c r="A543" s="185"/>
      <c r="B543" s="186"/>
      <c r="C543" s="187"/>
      <c r="D543" s="188"/>
      <c r="E543" s="189"/>
      <c r="F543" s="188"/>
      <c r="G543" s="188"/>
    </row>
    <row r="544" spans="1:7">
      <c r="A544" s="185"/>
      <c r="B544" s="186"/>
      <c r="C544" s="187"/>
      <c r="D544" s="188"/>
      <c r="E544" s="189"/>
      <c r="F544" s="188"/>
      <c r="G544" s="188"/>
    </row>
    <row r="545" spans="1:7">
      <c r="A545" s="185"/>
      <c r="B545" s="186"/>
      <c r="C545" s="187"/>
      <c r="D545" s="188"/>
      <c r="E545" s="189"/>
      <c r="F545" s="188"/>
      <c r="G545" s="188"/>
    </row>
    <row r="546" spans="1:7">
      <c r="A546" s="185"/>
      <c r="B546" s="186"/>
      <c r="C546" s="187"/>
      <c r="D546" s="188"/>
      <c r="E546" s="189"/>
      <c r="F546" s="188"/>
      <c r="G546" s="188"/>
    </row>
    <row r="547" spans="1:7">
      <c r="A547" s="185"/>
      <c r="B547" s="186"/>
      <c r="C547" s="187"/>
      <c r="D547" s="188"/>
      <c r="E547" s="189"/>
      <c r="F547" s="188"/>
      <c r="G547" s="188"/>
    </row>
    <row r="548" spans="1:7">
      <c r="A548" s="185"/>
      <c r="B548" s="186"/>
      <c r="C548" s="187"/>
      <c r="D548" s="188"/>
      <c r="E548" s="189"/>
      <c r="F548" s="188"/>
      <c r="G548" s="188"/>
    </row>
    <row r="549" spans="1:7" s="182" customFormat="1">
      <c r="A549" s="185"/>
      <c r="B549" s="186"/>
      <c r="C549" s="187"/>
      <c r="D549" s="184"/>
      <c r="E549" s="189"/>
      <c r="F549" s="188"/>
      <c r="G549" s="184"/>
    </row>
    <row r="550" spans="1:7">
      <c r="A550" s="185"/>
      <c r="B550" s="186"/>
      <c r="C550" s="187"/>
      <c r="D550" s="188"/>
      <c r="E550" s="189"/>
      <c r="F550" s="188"/>
      <c r="G550" s="188"/>
    </row>
    <row r="551" spans="1:7">
      <c r="A551" s="185"/>
      <c r="B551" s="186"/>
      <c r="C551" s="187"/>
      <c r="D551" s="188"/>
      <c r="E551" s="189"/>
      <c r="F551" s="188"/>
      <c r="G551" s="188"/>
    </row>
    <row r="552" spans="1:7">
      <c r="A552" s="185"/>
      <c r="B552" s="186"/>
      <c r="C552" s="187"/>
      <c r="D552" s="188"/>
      <c r="E552" s="189"/>
      <c r="F552" s="188"/>
      <c r="G552" s="188"/>
    </row>
    <row r="553" spans="1:7">
      <c r="A553" s="185"/>
      <c r="B553" s="186"/>
      <c r="C553" s="187"/>
      <c r="D553" s="188"/>
      <c r="E553" s="189"/>
      <c r="F553" s="188"/>
      <c r="G553" s="188"/>
    </row>
    <row r="554" spans="1:7">
      <c r="A554" s="185"/>
      <c r="B554" s="186"/>
      <c r="C554" s="187"/>
      <c r="D554" s="188"/>
      <c r="E554" s="189"/>
      <c r="F554" s="188"/>
      <c r="G554" s="188"/>
    </row>
    <row r="555" spans="1:7">
      <c r="A555" s="185"/>
      <c r="B555" s="186"/>
      <c r="C555" s="187"/>
      <c r="D555" s="188"/>
      <c r="E555" s="189"/>
      <c r="F555" s="188"/>
      <c r="G555" s="188"/>
    </row>
    <row r="556" spans="1:7">
      <c r="A556" s="185"/>
      <c r="B556" s="186"/>
      <c r="C556" s="187"/>
      <c r="D556" s="188"/>
      <c r="E556" s="189"/>
      <c r="F556" s="188"/>
      <c r="G556" s="188"/>
    </row>
    <row r="557" spans="1:7">
      <c r="A557" s="185"/>
      <c r="B557" s="186"/>
      <c r="C557" s="187"/>
      <c r="D557" s="188"/>
      <c r="E557" s="189"/>
      <c r="F557" s="188"/>
      <c r="G557" s="188"/>
    </row>
    <row r="558" spans="1:7" s="182" customFormat="1">
      <c r="A558" s="185"/>
      <c r="B558" s="186"/>
      <c r="C558" s="187"/>
      <c r="D558" s="184"/>
      <c r="E558" s="189"/>
      <c r="F558" s="188"/>
      <c r="G558" s="184"/>
    </row>
  </sheetData>
  <autoFilter ref="A4:C508">
    <filterColumn colId="0">
      <filters>
        <filter val="MUŞ"/>
      </filters>
    </filterColumn>
  </autoFilter>
  <sortState ref="A4:C5">
    <sortCondition ref="A4"/>
  </sortState>
  <mergeCells count="1">
    <mergeCell ref="A1:C3"/>
  </mergeCells>
  <printOptions horizontalCentered="1"/>
  <pageMargins left="0.70866141732283472" right="0.70866141732283472" top="0.74803149606299213" bottom="0.74803149606299213" header="0.31496062992125984" footer="0.31496062992125984"/>
  <pageSetup paperSize="9" fitToHeight="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1"/>
  <sheetViews>
    <sheetView topLeftCell="A124" zoomScaleNormal="100" workbookViewId="0">
      <selection activeCell="F149" sqref="F149"/>
    </sheetView>
  </sheetViews>
  <sheetFormatPr defaultColWidth="9.140625" defaultRowHeight="12.75"/>
  <cols>
    <col min="1" max="1" width="6.140625" style="1" customWidth="1"/>
    <col min="2" max="2" width="30.140625" style="1" customWidth="1"/>
    <col min="3" max="3" width="25.28515625" style="1" customWidth="1"/>
    <col min="4" max="4" width="34.42578125" style="1" customWidth="1"/>
    <col min="5" max="5" width="29.42578125" style="1" customWidth="1"/>
    <col min="6" max="6" width="20.5703125" style="1" customWidth="1"/>
    <col min="7" max="7" width="23.5703125" style="1" customWidth="1"/>
    <col min="8" max="8" width="23.28515625" style="1" customWidth="1"/>
    <col min="9" max="9" width="10.140625" style="1" bestFit="1" customWidth="1"/>
    <col min="10" max="10" width="12.7109375" style="1" bestFit="1" customWidth="1"/>
    <col min="11" max="11" width="14.5703125" style="1" customWidth="1"/>
    <col min="12" max="16384" width="9.140625" style="1"/>
  </cols>
  <sheetData>
    <row r="1" spans="1:8" s="6" customFormat="1" ht="24" customHeight="1">
      <c r="A1" s="3" t="s">
        <v>445</v>
      </c>
      <c r="B1" s="4"/>
      <c r="C1" s="4"/>
      <c r="D1" s="4"/>
      <c r="E1" s="4"/>
      <c r="F1" s="4"/>
      <c r="G1" s="4"/>
      <c r="H1" s="4"/>
    </row>
    <row r="2" spans="1:8" ht="9.75" customHeight="1">
      <c r="A2" s="276" t="s">
        <v>515</v>
      </c>
      <c r="B2" s="276"/>
      <c r="C2" s="276"/>
      <c r="D2" s="276"/>
      <c r="E2" s="276"/>
      <c r="F2" s="276"/>
      <c r="G2" s="276"/>
      <c r="H2" s="276"/>
    </row>
    <row r="3" spans="1:8">
      <c r="A3" s="276"/>
      <c r="B3" s="276"/>
      <c r="C3" s="276"/>
      <c r="D3" s="276"/>
      <c r="E3" s="276"/>
      <c r="F3" s="276"/>
      <c r="G3" s="276"/>
      <c r="H3" s="276"/>
    </row>
    <row r="4" spans="1:8" ht="18" customHeight="1">
      <c r="A4" s="276"/>
      <c r="B4" s="276"/>
      <c r="C4" s="276"/>
      <c r="D4" s="276"/>
      <c r="E4" s="276"/>
      <c r="F4" s="276"/>
      <c r="G4" s="276"/>
      <c r="H4" s="276"/>
    </row>
    <row r="5" spans="1:8" ht="17.25" customHeight="1">
      <c r="A5" s="199"/>
      <c r="B5" s="199"/>
      <c r="C5" s="199"/>
      <c r="D5" s="199"/>
      <c r="E5" s="199"/>
      <c r="F5" s="199"/>
      <c r="G5" s="199"/>
      <c r="H5" s="199"/>
    </row>
    <row r="6" spans="1:8" s="11" customFormat="1">
      <c r="A6" s="10" t="s">
        <v>0</v>
      </c>
      <c r="C6" s="12" t="s">
        <v>541</v>
      </c>
      <c r="D6" s="10"/>
      <c r="E6" s="13" t="s">
        <v>446</v>
      </c>
      <c r="F6" s="10"/>
      <c r="G6" s="10"/>
      <c r="H6" s="13"/>
    </row>
    <row r="7" spans="1:8" s="11" customFormat="1">
      <c r="A7" s="10" t="s">
        <v>1</v>
      </c>
      <c r="C7" s="14" t="s">
        <v>542</v>
      </c>
      <c r="D7" s="10"/>
      <c r="E7" s="13" t="s">
        <v>447</v>
      </c>
      <c r="F7" s="15" t="s">
        <v>548</v>
      </c>
      <c r="G7" s="13"/>
      <c r="H7" s="10"/>
    </row>
    <row r="8" spans="1:8" s="11" customFormat="1" ht="15.75">
      <c r="A8" s="10" t="s">
        <v>511</v>
      </c>
      <c r="B8" s="10"/>
      <c r="C8" s="209">
        <f>'EK I'!C362</f>
        <v>31353653</v>
      </c>
      <c r="D8" s="10" t="s">
        <v>448</v>
      </c>
      <c r="E8" s="13" t="s">
        <v>449</v>
      </c>
      <c r="F8" s="16" t="s">
        <v>549</v>
      </c>
      <c r="G8" s="13"/>
      <c r="H8" s="10"/>
    </row>
    <row r="9" spans="1:8" s="11" customFormat="1">
      <c r="A9" s="10"/>
      <c r="B9" s="10"/>
      <c r="C9" s="10"/>
      <c r="D9" s="10"/>
      <c r="E9" s="13" t="s">
        <v>450</v>
      </c>
      <c r="F9" s="16">
        <v>2544</v>
      </c>
      <c r="G9" s="13"/>
      <c r="H9" s="10"/>
    </row>
    <row r="10" spans="1:8" s="11" customFormat="1">
      <c r="A10" s="10"/>
      <c r="B10" s="10"/>
      <c r="C10" s="10"/>
      <c r="D10" s="10"/>
      <c r="E10" s="13" t="s">
        <v>451</v>
      </c>
      <c r="F10" s="16">
        <v>6240306729</v>
      </c>
      <c r="G10" s="13"/>
      <c r="H10" s="10"/>
    </row>
    <row r="11" spans="1:8" ht="7.5" customHeight="1" thickBot="1">
      <c r="A11" s="17"/>
      <c r="B11" s="17"/>
      <c r="C11" s="17"/>
      <c r="D11" s="17"/>
      <c r="E11" s="17"/>
      <c r="F11" s="17"/>
      <c r="G11" s="17"/>
      <c r="H11" s="17"/>
    </row>
    <row r="12" spans="1:8" s="17" customFormat="1">
      <c r="A12" s="18"/>
      <c r="B12" s="19" t="s">
        <v>452</v>
      </c>
      <c r="C12" s="20"/>
      <c r="D12" s="20"/>
      <c r="E12" s="20"/>
      <c r="F12" s="20"/>
      <c r="G12" s="20"/>
      <c r="H12" s="21"/>
    </row>
    <row r="13" spans="1:8" ht="4.1500000000000004" customHeight="1" thickBot="1">
      <c r="A13" s="7"/>
      <c r="B13" s="10"/>
      <c r="C13" s="17"/>
      <c r="D13" s="17"/>
      <c r="E13" s="17"/>
      <c r="F13" s="17"/>
      <c r="G13" s="17"/>
      <c r="H13" s="8"/>
    </row>
    <row r="14" spans="1:8" ht="14.25" customHeight="1">
      <c r="A14" s="7"/>
      <c r="B14" s="277" t="s">
        <v>453</v>
      </c>
      <c r="C14" s="278"/>
      <c r="D14" s="279" t="s">
        <v>499</v>
      </c>
      <c r="E14" s="279" t="s">
        <v>496</v>
      </c>
      <c r="F14" s="281" t="s">
        <v>497</v>
      </c>
      <c r="G14" s="281" t="s">
        <v>500</v>
      </c>
      <c r="H14" s="283" t="s">
        <v>456</v>
      </c>
    </row>
    <row r="15" spans="1:8" ht="43.5" customHeight="1">
      <c r="A15" s="7"/>
      <c r="B15" s="159" t="s">
        <v>501</v>
      </c>
      <c r="C15" s="157" t="s">
        <v>502</v>
      </c>
      <c r="D15" s="280"/>
      <c r="E15" s="280"/>
      <c r="F15" s="282"/>
      <c r="G15" s="282"/>
      <c r="H15" s="284"/>
    </row>
    <row r="16" spans="1:8" ht="37.5" customHeight="1">
      <c r="A16" s="7"/>
      <c r="B16" s="227" t="s">
        <v>788</v>
      </c>
      <c r="C16" s="229" t="s">
        <v>607</v>
      </c>
      <c r="D16" s="239">
        <v>1111</v>
      </c>
      <c r="E16" s="245" t="s">
        <v>609</v>
      </c>
      <c r="F16" s="239" t="s">
        <v>610</v>
      </c>
      <c r="G16" s="239" t="s">
        <v>611</v>
      </c>
      <c r="H16" s="214"/>
    </row>
    <row r="17" spans="1:8" ht="28.5" customHeight="1">
      <c r="A17" s="7"/>
      <c r="B17" s="228" t="s">
        <v>614</v>
      </c>
      <c r="C17" s="230" t="s">
        <v>608</v>
      </c>
      <c r="D17" s="246">
        <v>2846</v>
      </c>
      <c r="E17" s="245" t="s">
        <v>609</v>
      </c>
      <c r="F17" s="239" t="s">
        <v>610</v>
      </c>
      <c r="G17" s="239" t="s">
        <v>612</v>
      </c>
      <c r="H17" s="215"/>
    </row>
    <row r="18" spans="1:8" ht="27.75" customHeight="1">
      <c r="A18" s="7"/>
      <c r="B18" s="25" t="s">
        <v>613</v>
      </c>
      <c r="C18" s="26" t="s">
        <v>615</v>
      </c>
      <c r="D18" s="246">
        <v>1038</v>
      </c>
      <c r="E18" s="245" t="s">
        <v>618</v>
      </c>
      <c r="F18" s="246" t="s">
        <v>616</v>
      </c>
      <c r="G18" s="239" t="s">
        <v>617</v>
      </c>
      <c r="H18" s="215"/>
    </row>
    <row r="19" spans="1:8" ht="15" customHeight="1">
      <c r="A19" s="7"/>
      <c r="B19" s="25" t="s">
        <v>619</v>
      </c>
      <c r="C19" s="26" t="s">
        <v>619</v>
      </c>
      <c r="D19" s="246">
        <v>604</v>
      </c>
      <c r="E19" s="223" t="s">
        <v>574</v>
      </c>
      <c r="F19" s="223" t="s">
        <v>610</v>
      </c>
      <c r="G19" s="226" t="s">
        <v>653</v>
      </c>
      <c r="H19" s="215"/>
    </row>
    <row r="20" spans="1:8" ht="15" customHeight="1">
      <c r="A20" s="7"/>
      <c r="B20" s="25" t="s">
        <v>620</v>
      </c>
      <c r="C20" s="26" t="s">
        <v>620</v>
      </c>
      <c r="D20" s="246">
        <v>987</v>
      </c>
      <c r="E20" s="223" t="s">
        <v>574</v>
      </c>
      <c r="F20" s="223" t="s">
        <v>610</v>
      </c>
      <c r="G20" s="226" t="s">
        <v>654</v>
      </c>
      <c r="H20" s="215"/>
    </row>
    <row r="21" spans="1:8" ht="15" customHeight="1">
      <c r="A21" s="7"/>
      <c r="B21" s="25" t="s">
        <v>621</v>
      </c>
      <c r="C21" s="26" t="s">
        <v>621</v>
      </c>
      <c r="D21" s="246">
        <v>925</v>
      </c>
      <c r="E21" s="223" t="s">
        <v>574</v>
      </c>
      <c r="F21" s="223" t="s">
        <v>610</v>
      </c>
      <c r="G21" s="226" t="s">
        <v>575</v>
      </c>
      <c r="H21" s="215"/>
    </row>
    <row r="22" spans="1:8" ht="15" customHeight="1">
      <c r="A22" s="7"/>
      <c r="B22" s="25" t="s">
        <v>622</v>
      </c>
      <c r="C22" s="26" t="s">
        <v>622</v>
      </c>
      <c r="D22" s="246">
        <v>335</v>
      </c>
      <c r="E22" s="223" t="s">
        <v>574</v>
      </c>
      <c r="F22" s="223" t="s">
        <v>610</v>
      </c>
      <c r="G22" s="226" t="s">
        <v>575</v>
      </c>
      <c r="H22" s="215"/>
    </row>
    <row r="23" spans="1:8" ht="15" customHeight="1">
      <c r="A23" s="7"/>
      <c r="B23" s="25" t="s">
        <v>623</v>
      </c>
      <c r="C23" s="26" t="s">
        <v>623</v>
      </c>
      <c r="D23" s="246">
        <v>681</v>
      </c>
      <c r="E23" s="223" t="s">
        <v>574</v>
      </c>
      <c r="F23" s="223" t="s">
        <v>610</v>
      </c>
      <c r="G23" s="226" t="s">
        <v>575</v>
      </c>
      <c r="H23" s="215"/>
    </row>
    <row r="24" spans="1:8" ht="15" customHeight="1">
      <c r="A24" s="7"/>
      <c r="B24" s="25" t="s">
        <v>624</v>
      </c>
      <c r="C24" s="26" t="s">
        <v>624</v>
      </c>
      <c r="D24" s="246">
        <v>1596</v>
      </c>
      <c r="E24" s="223" t="s">
        <v>574</v>
      </c>
      <c r="F24" s="223" t="s">
        <v>610</v>
      </c>
      <c r="G24" s="226" t="s">
        <v>575</v>
      </c>
      <c r="H24" s="215"/>
    </row>
    <row r="25" spans="1:8" ht="15" customHeight="1">
      <c r="A25" s="7"/>
      <c r="B25" s="25" t="s">
        <v>625</v>
      </c>
      <c r="C25" s="26" t="s">
        <v>625</v>
      </c>
      <c r="D25" s="246">
        <v>801</v>
      </c>
      <c r="E25" s="223" t="s">
        <v>574</v>
      </c>
      <c r="F25" s="223" t="s">
        <v>610</v>
      </c>
      <c r="G25" s="226" t="s">
        <v>653</v>
      </c>
      <c r="H25" s="215"/>
    </row>
    <row r="26" spans="1:8" ht="15" customHeight="1">
      <c r="A26" s="7"/>
      <c r="B26" s="25" t="s">
        <v>626</v>
      </c>
      <c r="C26" s="26" t="s">
        <v>626</v>
      </c>
      <c r="D26" s="246">
        <v>2328</v>
      </c>
      <c r="E26" s="223" t="s">
        <v>574</v>
      </c>
      <c r="F26" s="223" t="s">
        <v>610</v>
      </c>
      <c r="G26" s="226" t="s">
        <v>653</v>
      </c>
      <c r="H26" s="215"/>
    </row>
    <row r="27" spans="1:8" ht="15" customHeight="1">
      <c r="A27" s="7"/>
      <c r="B27" s="25" t="s">
        <v>627</v>
      </c>
      <c r="C27" s="26" t="s">
        <v>627</v>
      </c>
      <c r="D27" s="246">
        <v>779</v>
      </c>
      <c r="E27" s="223" t="s">
        <v>574</v>
      </c>
      <c r="F27" s="223" t="s">
        <v>610</v>
      </c>
      <c r="G27" s="226" t="s">
        <v>575</v>
      </c>
      <c r="H27" s="215"/>
    </row>
    <row r="28" spans="1:8" ht="15" customHeight="1">
      <c r="A28" s="7"/>
      <c r="B28" s="25" t="s">
        <v>628</v>
      </c>
      <c r="C28" s="26" t="s">
        <v>628</v>
      </c>
      <c r="D28" s="246">
        <v>1128</v>
      </c>
      <c r="E28" s="223" t="s">
        <v>574</v>
      </c>
      <c r="F28" s="223" t="s">
        <v>610</v>
      </c>
      <c r="G28" s="226" t="s">
        <v>575</v>
      </c>
      <c r="H28" s="215"/>
    </row>
    <row r="29" spans="1:8" ht="15" customHeight="1">
      <c r="A29" s="7"/>
      <c r="B29" s="25" t="s">
        <v>629</v>
      </c>
      <c r="C29" s="26" t="s">
        <v>629</v>
      </c>
      <c r="D29" s="246">
        <v>150</v>
      </c>
      <c r="E29" s="223" t="s">
        <v>574</v>
      </c>
      <c r="F29" s="223" t="s">
        <v>610</v>
      </c>
      <c r="G29" s="226" t="s">
        <v>654</v>
      </c>
      <c r="H29" s="215"/>
    </row>
    <row r="30" spans="1:8" ht="15" customHeight="1">
      <c r="A30" s="7"/>
      <c r="B30" s="25" t="s">
        <v>630</v>
      </c>
      <c r="C30" s="26" t="s">
        <v>630</v>
      </c>
      <c r="D30" s="246">
        <v>399</v>
      </c>
      <c r="E30" s="223" t="s">
        <v>574</v>
      </c>
      <c r="F30" s="223" t="s">
        <v>610</v>
      </c>
      <c r="G30" s="226" t="s">
        <v>653</v>
      </c>
      <c r="H30" s="215"/>
    </row>
    <row r="31" spans="1:8" ht="15" customHeight="1">
      <c r="A31" s="7"/>
      <c r="B31" s="25" t="s">
        <v>631</v>
      </c>
      <c r="C31" s="26" t="s">
        <v>631</v>
      </c>
      <c r="D31" s="246">
        <v>317</v>
      </c>
      <c r="E31" s="223" t="s">
        <v>574</v>
      </c>
      <c r="F31" s="223" t="s">
        <v>610</v>
      </c>
      <c r="G31" s="226" t="s">
        <v>654</v>
      </c>
      <c r="H31" s="215"/>
    </row>
    <row r="32" spans="1:8" ht="15" customHeight="1">
      <c r="A32" s="7"/>
      <c r="B32" s="25" t="s">
        <v>632</v>
      </c>
      <c r="C32" s="26" t="s">
        <v>632</v>
      </c>
      <c r="D32" s="246">
        <v>1354</v>
      </c>
      <c r="E32" s="223" t="s">
        <v>574</v>
      </c>
      <c r="F32" s="223" t="s">
        <v>610</v>
      </c>
      <c r="G32" s="226" t="s">
        <v>575</v>
      </c>
      <c r="H32" s="215"/>
    </row>
    <row r="33" spans="1:8" ht="15" customHeight="1">
      <c r="A33" s="7"/>
      <c r="B33" s="25" t="s">
        <v>633</v>
      </c>
      <c r="C33" s="26" t="s">
        <v>633</v>
      </c>
      <c r="D33" s="246">
        <v>536</v>
      </c>
      <c r="E33" s="223" t="s">
        <v>574</v>
      </c>
      <c r="F33" s="223" t="s">
        <v>610</v>
      </c>
      <c r="G33" s="226" t="s">
        <v>653</v>
      </c>
      <c r="H33" s="215"/>
    </row>
    <row r="34" spans="1:8" ht="15" customHeight="1">
      <c r="A34" s="7"/>
      <c r="B34" s="25" t="s">
        <v>634</v>
      </c>
      <c r="C34" s="26" t="s">
        <v>634</v>
      </c>
      <c r="D34" s="246">
        <v>171</v>
      </c>
      <c r="E34" s="223" t="s">
        <v>574</v>
      </c>
      <c r="F34" s="223" t="s">
        <v>610</v>
      </c>
      <c r="G34" s="226" t="s">
        <v>575</v>
      </c>
      <c r="H34" s="215"/>
    </row>
    <row r="35" spans="1:8" ht="15" customHeight="1">
      <c r="A35" s="7"/>
      <c r="B35" s="25" t="s">
        <v>635</v>
      </c>
      <c r="C35" s="26" t="s">
        <v>635</v>
      </c>
      <c r="D35" s="246">
        <v>432</v>
      </c>
      <c r="E35" s="223" t="s">
        <v>574</v>
      </c>
      <c r="F35" s="223" t="s">
        <v>610</v>
      </c>
      <c r="G35" s="226" t="s">
        <v>653</v>
      </c>
      <c r="H35" s="215"/>
    </row>
    <row r="36" spans="1:8" ht="15" customHeight="1">
      <c r="A36" s="7"/>
      <c r="B36" s="25" t="s">
        <v>636</v>
      </c>
      <c r="C36" s="26" t="s">
        <v>636</v>
      </c>
      <c r="D36" s="246">
        <v>341</v>
      </c>
      <c r="E36" s="223" t="s">
        <v>574</v>
      </c>
      <c r="F36" s="223" t="s">
        <v>610</v>
      </c>
      <c r="G36" s="226" t="s">
        <v>575</v>
      </c>
      <c r="H36" s="215"/>
    </row>
    <row r="37" spans="1:8" ht="15" customHeight="1">
      <c r="A37" s="7"/>
      <c r="B37" s="25" t="s">
        <v>637</v>
      </c>
      <c r="C37" s="26" t="s">
        <v>637</v>
      </c>
      <c r="D37" s="246">
        <v>562</v>
      </c>
      <c r="E37" s="223" t="s">
        <v>574</v>
      </c>
      <c r="F37" s="223" t="s">
        <v>610</v>
      </c>
      <c r="G37" s="226" t="s">
        <v>575</v>
      </c>
      <c r="H37" s="215"/>
    </row>
    <row r="38" spans="1:8" ht="15" customHeight="1">
      <c r="A38" s="7"/>
      <c r="B38" s="25" t="s">
        <v>638</v>
      </c>
      <c r="C38" s="26" t="s">
        <v>638</v>
      </c>
      <c r="D38" s="246">
        <v>777</v>
      </c>
      <c r="E38" s="223" t="s">
        <v>574</v>
      </c>
      <c r="F38" s="223" t="s">
        <v>610</v>
      </c>
      <c r="G38" s="226" t="s">
        <v>575</v>
      </c>
      <c r="H38" s="215"/>
    </row>
    <row r="39" spans="1:8" ht="15" customHeight="1">
      <c r="A39" s="7"/>
      <c r="B39" s="25" t="s">
        <v>639</v>
      </c>
      <c r="C39" s="26" t="s">
        <v>639</v>
      </c>
      <c r="D39" s="246">
        <v>1856</v>
      </c>
      <c r="E39" s="223" t="s">
        <v>574</v>
      </c>
      <c r="F39" s="223" t="s">
        <v>610</v>
      </c>
      <c r="G39" s="226" t="s">
        <v>653</v>
      </c>
      <c r="H39" s="215"/>
    </row>
    <row r="40" spans="1:8" ht="15" customHeight="1">
      <c r="A40" s="7"/>
      <c r="B40" s="25" t="s">
        <v>640</v>
      </c>
      <c r="C40" s="26" t="s">
        <v>640</v>
      </c>
      <c r="D40" s="246">
        <v>1452</v>
      </c>
      <c r="E40" s="223" t="s">
        <v>574</v>
      </c>
      <c r="F40" s="223" t="s">
        <v>610</v>
      </c>
      <c r="G40" s="226" t="s">
        <v>575</v>
      </c>
      <c r="H40" s="215"/>
    </row>
    <row r="41" spans="1:8" ht="15" customHeight="1">
      <c r="A41" s="7"/>
      <c r="B41" s="25" t="s">
        <v>641</v>
      </c>
      <c r="C41" s="26" t="s">
        <v>641</v>
      </c>
      <c r="D41" s="246">
        <v>727</v>
      </c>
      <c r="E41" s="223" t="s">
        <v>574</v>
      </c>
      <c r="F41" s="223" t="s">
        <v>610</v>
      </c>
      <c r="G41" s="226" t="s">
        <v>575</v>
      </c>
      <c r="H41" s="215"/>
    </row>
    <row r="42" spans="1:8" ht="15" customHeight="1">
      <c r="A42" s="7"/>
      <c r="B42" s="25" t="s">
        <v>642</v>
      </c>
      <c r="C42" s="26" t="s">
        <v>642</v>
      </c>
      <c r="D42" s="246">
        <v>1891</v>
      </c>
      <c r="E42" s="223" t="s">
        <v>574</v>
      </c>
      <c r="F42" s="223" t="s">
        <v>610</v>
      </c>
      <c r="G42" s="226" t="s">
        <v>653</v>
      </c>
      <c r="H42" s="215"/>
    </row>
    <row r="43" spans="1:8" ht="15" customHeight="1">
      <c r="A43" s="7"/>
      <c r="B43" s="25" t="s">
        <v>643</v>
      </c>
      <c r="C43" s="26" t="s">
        <v>643</v>
      </c>
      <c r="D43" s="246">
        <v>1547</v>
      </c>
      <c r="E43" s="223" t="s">
        <v>574</v>
      </c>
      <c r="F43" s="223" t="s">
        <v>610</v>
      </c>
      <c r="G43" s="226" t="s">
        <v>653</v>
      </c>
      <c r="H43" s="215"/>
    </row>
    <row r="44" spans="1:8" ht="15" customHeight="1">
      <c r="A44" s="7"/>
      <c r="B44" s="25" t="s">
        <v>644</v>
      </c>
      <c r="C44" s="26" t="s">
        <v>644</v>
      </c>
      <c r="D44" s="246">
        <v>820</v>
      </c>
      <c r="E44" s="223" t="s">
        <v>574</v>
      </c>
      <c r="F44" s="223" t="s">
        <v>610</v>
      </c>
      <c r="G44" s="226" t="s">
        <v>575</v>
      </c>
      <c r="H44" s="215"/>
    </row>
    <row r="45" spans="1:8" ht="15" customHeight="1">
      <c r="A45" s="7"/>
      <c r="B45" s="25" t="s">
        <v>645</v>
      </c>
      <c r="C45" s="26" t="s">
        <v>645</v>
      </c>
      <c r="D45" s="246">
        <v>753</v>
      </c>
      <c r="E45" s="223" t="s">
        <v>574</v>
      </c>
      <c r="F45" s="223" t="s">
        <v>610</v>
      </c>
      <c r="G45" s="226" t="s">
        <v>653</v>
      </c>
      <c r="H45" s="215"/>
    </row>
    <row r="46" spans="1:8" ht="15" customHeight="1">
      <c r="A46" s="7"/>
      <c r="B46" s="25" t="s">
        <v>646</v>
      </c>
      <c r="C46" s="26" t="s">
        <v>646</v>
      </c>
      <c r="D46" s="246">
        <v>385</v>
      </c>
      <c r="E46" s="223" t="s">
        <v>574</v>
      </c>
      <c r="F46" s="223" t="s">
        <v>610</v>
      </c>
      <c r="G46" s="226" t="s">
        <v>653</v>
      </c>
      <c r="H46" s="215"/>
    </row>
    <row r="47" spans="1:8" ht="15" customHeight="1">
      <c r="A47" s="7"/>
      <c r="B47" s="25" t="s">
        <v>647</v>
      </c>
      <c r="C47" s="26" t="s">
        <v>647</v>
      </c>
      <c r="D47" s="246">
        <v>1315</v>
      </c>
      <c r="E47" s="223" t="s">
        <v>574</v>
      </c>
      <c r="F47" s="223" t="s">
        <v>610</v>
      </c>
      <c r="G47" s="226" t="s">
        <v>653</v>
      </c>
      <c r="H47" s="215"/>
    </row>
    <row r="48" spans="1:8" ht="15" customHeight="1">
      <c r="A48" s="7"/>
      <c r="B48" s="25" t="s">
        <v>648</v>
      </c>
      <c r="C48" s="26" t="s">
        <v>648</v>
      </c>
      <c r="D48" s="246">
        <v>448</v>
      </c>
      <c r="E48" s="223" t="s">
        <v>574</v>
      </c>
      <c r="F48" s="223" t="s">
        <v>610</v>
      </c>
      <c r="G48" s="226" t="s">
        <v>575</v>
      </c>
      <c r="H48" s="215"/>
    </row>
    <row r="49" spans="1:8" ht="15" customHeight="1">
      <c r="A49" s="7"/>
      <c r="B49" s="25" t="s">
        <v>649</v>
      </c>
      <c r="C49" s="26" t="s">
        <v>649</v>
      </c>
      <c r="D49" s="246">
        <v>1150</v>
      </c>
      <c r="E49" s="223" t="s">
        <v>574</v>
      </c>
      <c r="F49" s="223" t="s">
        <v>610</v>
      </c>
      <c r="G49" s="226" t="s">
        <v>653</v>
      </c>
      <c r="H49" s="215"/>
    </row>
    <row r="50" spans="1:8" ht="15" customHeight="1">
      <c r="A50" s="7"/>
      <c r="B50" s="25" t="s">
        <v>650</v>
      </c>
      <c r="C50" s="26" t="s">
        <v>650</v>
      </c>
      <c r="D50" s="246">
        <v>539</v>
      </c>
      <c r="E50" s="223" t="s">
        <v>574</v>
      </c>
      <c r="F50" s="223" t="s">
        <v>610</v>
      </c>
      <c r="G50" s="226" t="s">
        <v>575</v>
      </c>
      <c r="H50" s="215"/>
    </row>
    <row r="51" spans="1:8" ht="15" customHeight="1">
      <c r="A51" s="7"/>
      <c r="B51" s="25" t="s">
        <v>652</v>
      </c>
      <c r="C51" s="26" t="s">
        <v>651</v>
      </c>
      <c r="D51" s="246">
        <v>2328</v>
      </c>
      <c r="E51" s="223" t="s">
        <v>574</v>
      </c>
      <c r="F51" s="223" t="s">
        <v>610</v>
      </c>
      <c r="G51" s="226" t="s">
        <v>655</v>
      </c>
      <c r="H51" s="215"/>
    </row>
    <row r="52" spans="1:8" ht="15" customHeight="1" thickBot="1">
      <c r="A52" s="7"/>
      <c r="B52" s="28"/>
      <c r="C52" s="29"/>
      <c r="D52" s="29"/>
      <c r="E52" s="29"/>
      <c r="F52" s="30"/>
      <c r="G52" s="30"/>
      <c r="H52" s="216"/>
    </row>
    <row r="53" spans="1:8">
      <c r="A53" s="7"/>
      <c r="B53" s="1" t="s">
        <v>525</v>
      </c>
      <c r="C53" s="17"/>
      <c r="D53" s="17"/>
      <c r="E53" s="17"/>
      <c r="F53" s="17"/>
      <c r="G53" s="17"/>
      <c r="H53" s="8"/>
    </row>
    <row r="54" spans="1:8">
      <c r="A54" s="7"/>
      <c r="B54" s="1" t="s">
        <v>526</v>
      </c>
      <c r="C54" s="31"/>
      <c r="D54" s="31"/>
      <c r="E54" s="31"/>
      <c r="F54" s="31"/>
      <c r="G54" s="31"/>
      <c r="H54" s="32"/>
    </row>
    <row r="55" spans="1:8">
      <c r="A55" s="7"/>
      <c r="B55" s="158" t="s">
        <v>519</v>
      </c>
      <c r="C55" s="31"/>
      <c r="D55" s="31"/>
      <c r="E55" s="31"/>
      <c r="F55" s="31"/>
      <c r="G55" s="31"/>
      <c r="H55" s="32"/>
    </row>
    <row r="56" spans="1:8">
      <c r="A56" s="7"/>
      <c r="B56" s="17" t="s">
        <v>520</v>
      </c>
      <c r="C56" s="31"/>
      <c r="D56" s="31"/>
      <c r="E56" s="31"/>
      <c r="F56" s="31"/>
      <c r="G56" s="31"/>
      <c r="H56" s="32"/>
    </row>
    <row r="57" spans="1:8">
      <c r="A57" s="7"/>
      <c r="B57" s="33" t="s">
        <v>516</v>
      </c>
      <c r="C57" s="31"/>
      <c r="D57" s="31"/>
      <c r="E57" s="31"/>
      <c r="F57" s="31"/>
      <c r="G57" s="31"/>
      <c r="H57" s="32"/>
    </row>
    <row r="58" spans="1:8">
      <c r="A58" s="7"/>
      <c r="B58" s="33" t="s">
        <v>527</v>
      </c>
      <c r="C58" s="31"/>
      <c r="D58" s="31"/>
      <c r="E58" s="31"/>
      <c r="F58" s="31"/>
      <c r="G58" s="31"/>
      <c r="H58" s="32"/>
    </row>
    <row r="59" spans="1:8">
      <c r="A59" s="7"/>
      <c r="B59" s="17" t="s">
        <v>528</v>
      </c>
      <c r="C59" s="31"/>
      <c r="D59" s="31"/>
      <c r="E59" s="31"/>
      <c r="F59" s="31"/>
      <c r="G59" s="31"/>
      <c r="H59" s="32"/>
    </row>
    <row r="60" spans="1:8">
      <c r="A60" s="7"/>
      <c r="B60" s="17" t="s">
        <v>503</v>
      </c>
      <c r="C60" s="31"/>
      <c r="D60" s="31"/>
      <c r="E60" s="31"/>
      <c r="F60" s="31"/>
      <c r="G60" s="31"/>
      <c r="H60" s="32"/>
    </row>
    <row r="61" spans="1:8">
      <c r="A61" s="7"/>
      <c r="B61" s="17" t="s">
        <v>521</v>
      </c>
      <c r="C61" s="31"/>
      <c r="D61" s="31"/>
      <c r="E61" s="31"/>
      <c r="F61" s="31"/>
      <c r="G61" s="31"/>
      <c r="H61" s="32"/>
    </row>
    <row r="62" spans="1:8">
      <c r="A62" s="7"/>
      <c r="B62" s="17" t="s">
        <v>522</v>
      </c>
      <c r="C62" s="31"/>
      <c r="D62" s="31"/>
      <c r="E62" s="31"/>
      <c r="F62" s="31"/>
      <c r="G62" s="31"/>
      <c r="H62" s="32"/>
    </row>
    <row r="63" spans="1:8">
      <c r="A63" s="7"/>
      <c r="B63" s="17" t="s">
        <v>523</v>
      </c>
      <c r="C63" s="31"/>
      <c r="D63" s="31"/>
      <c r="E63" s="31"/>
      <c r="F63" s="31"/>
      <c r="G63" s="31"/>
      <c r="H63" s="32"/>
    </row>
    <row r="64" spans="1:8">
      <c r="A64" s="7"/>
      <c r="B64" s="17" t="s">
        <v>530</v>
      </c>
      <c r="C64" s="31"/>
      <c r="D64" s="31"/>
      <c r="E64" s="31"/>
      <c r="F64" s="31"/>
      <c r="G64" s="31"/>
      <c r="H64" s="32"/>
    </row>
    <row r="65" spans="1:8">
      <c r="A65" s="7"/>
      <c r="B65" s="17" t="s">
        <v>531</v>
      </c>
      <c r="C65" s="31"/>
      <c r="D65" s="31"/>
      <c r="E65" s="31"/>
      <c r="F65" s="31"/>
      <c r="G65" s="31"/>
      <c r="H65" s="32"/>
    </row>
    <row r="66" spans="1:8">
      <c r="A66" s="7"/>
      <c r="B66" s="17" t="s">
        <v>524</v>
      </c>
      <c r="C66" s="31"/>
      <c r="D66" s="31"/>
      <c r="E66" s="31"/>
      <c r="F66" s="31"/>
      <c r="G66" s="31"/>
      <c r="H66" s="32"/>
    </row>
    <row r="67" spans="1:8" ht="6" customHeight="1" thickBot="1">
      <c r="A67" s="34"/>
      <c r="B67" s="35"/>
      <c r="C67" s="35"/>
      <c r="D67" s="35"/>
      <c r="E67" s="35"/>
      <c r="F67" s="35"/>
      <c r="G67" s="35"/>
      <c r="H67" s="36"/>
    </row>
    <row r="68" spans="1:8" ht="9" customHeight="1">
      <c r="A68" s="17"/>
      <c r="B68" s="17"/>
      <c r="C68" s="17"/>
      <c r="D68" s="17"/>
      <c r="E68" s="17"/>
      <c r="F68" s="17"/>
      <c r="G68" s="17"/>
      <c r="H68" s="17"/>
    </row>
    <row r="69" spans="1:8" ht="3.75" customHeight="1" thickBot="1">
      <c r="A69" s="17"/>
      <c r="B69" s="17"/>
      <c r="C69" s="17"/>
      <c r="D69" s="17"/>
      <c r="E69" s="17"/>
      <c r="F69" s="17"/>
      <c r="G69" s="17"/>
      <c r="H69" s="17"/>
    </row>
    <row r="70" spans="1:8" ht="15" customHeight="1">
      <c r="A70" s="18"/>
      <c r="B70" s="19" t="s">
        <v>460</v>
      </c>
      <c r="C70" s="20"/>
      <c r="D70" s="20"/>
      <c r="E70" s="20"/>
      <c r="F70" s="20"/>
      <c r="G70" s="20"/>
      <c r="H70" s="21"/>
    </row>
    <row r="71" spans="1:8" ht="8.25" customHeight="1" thickBot="1">
      <c r="A71" s="7"/>
      <c r="B71" s="10"/>
      <c r="C71" s="17"/>
      <c r="D71" s="17"/>
      <c r="E71" s="17"/>
      <c r="F71" s="17"/>
      <c r="G71" s="17"/>
      <c r="H71" s="8"/>
    </row>
    <row r="72" spans="1:8" ht="13.5" customHeight="1">
      <c r="A72" s="7"/>
      <c r="B72" s="285" t="s">
        <v>453</v>
      </c>
      <c r="C72" s="286"/>
      <c r="D72" s="287"/>
      <c r="E72" s="288" t="s">
        <v>454</v>
      </c>
      <c r="F72" s="288" t="s">
        <v>455</v>
      </c>
      <c r="G72" s="290" t="s">
        <v>456</v>
      </c>
      <c r="H72" s="291"/>
    </row>
    <row r="73" spans="1:8" ht="15" customHeight="1">
      <c r="A73" s="7"/>
      <c r="B73" s="22" t="s">
        <v>457</v>
      </c>
      <c r="C73" s="294" t="s">
        <v>458</v>
      </c>
      <c r="D73" s="295"/>
      <c r="E73" s="289"/>
      <c r="F73" s="289"/>
      <c r="G73" s="292"/>
      <c r="H73" s="293"/>
    </row>
    <row r="74" spans="1:8" ht="17.25" customHeight="1">
      <c r="A74" s="7"/>
      <c r="B74" s="23" t="s">
        <v>656</v>
      </c>
      <c r="C74" s="271" t="s">
        <v>656</v>
      </c>
      <c r="D74" s="268"/>
      <c r="E74" s="37" t="s">
        <v>657</v>
      </c>
      <c r="F74" s="217" t="s">
        <v>580</v>
      </c>
      <c r="G74" s="272"/>
      <c r="H74" s="273"/>
    </row>
    <row r="75" spans="1:8" ht="17.25" customHeight="1">
      <c r="A75" s="7"/>
      <c r="B75" s="25" t="s">
        <v>658</v>
      </c>
      <c r="C75" s="271" t="s">
        <v>658</v>
      </c>
      <c r="D75" s="268"/>
      <c r="E75" s="37" t="s">
        <v>657</v>
      </c>
      <c r="F75" s="231" t="s">
        <v>580</v>
      </c>
      <c r="G75" s="272"/>
      <c r="H75" s="273"/>
    </row>
    <row r="76" spans="1:8" ht="17.25" customHeight="1">
      <c r="A76" s="7"/>
      <c r="B76" s="25" t="s">
        <v>660</v>
      </c>
      <c r="C76" s="271" t="s">
        <v>660</v>
      </c>
      <c r="D76" s="268"/>
      <c r="E76" s="37" t="s">
        <v>657</v>
      </c>
      <c r="F76" s="231" t="s">
        <v>580</v>
      </c>
      <c r="G76" s="272"/>
      <c r="H76" s="273"/>
    </row>
    <row r="77" spans="1:8" ht="17.25" customHeight="1">
      <c r="A77" s="7"/>
      <c r="B77" s="25" t="s">
        <v>661</v>
      </c>
      <c r="C77" s="271" t="s">
        <v>661</v>
      </c>
      <c r="D77" s="268"/>
      <c r="E77" s="37" t="s">
        <v>657</v>
      </c>
      <c r="F77" s="231" t="s">
        <v>580</v>
      </c>
      <c r="G77" s="272"/>
      <c r="H77" s="273"/>
    </row>
    <row r="78" spans="1:8" ht="17.25" customHeight="1">
      <c r="A78" s="7"/>
      <c r="B78" s="25" t="s">
        <v>659</v>
      </c>
      <c r="C78" s="267" t="s">
        <v>659</v>
      </c>
      <c r="D78" s="268"/>
      <c r="E78" s="40" t="s">
        <v>602</v>
      </c>
      <c r="F78" s="231" t="s">
        <v>580</v>
      </c>
      <c r="G78" s="272"/>
      <c r="H78" s="273"/>
    </row>
    <row r="79" spans="1:8" ht="17.25" customHeight="1">
      <c r="A79" s="7"/>
      <c r="B79" s="25" t="s">
        <v>663</v>
      </c>
      <c r="C79" s="267" t="s">
        <v>663</v>
      </c>
      <c r="D79" s="268"/>
      <c r="E79" s="40" t="s">
        <v>662</v>
      </c>
      <c r="F79" s="231" t="s">
        <v>580</v>
      </c>
      <c r="G79" s="272"/>
      <c r="H79" s="273"/>
    </row>
    <row r="80" spans="1:8" ht="17.25" customHeight="1">
      <c r="A80" s="7"/>
      <c r="B80" s="25" t="s">
        <v>666</v>
      </c>
      <c r="C80" s="267" t="s">
        <v>666</v>
      </c>
      <c r="D80" s="268"/>
      <c r="E80" s="40" t="s">
        <v>662</v>
      </c>
      <c r="F80" s="231" t="s">
        <v>580</v>
      </c>
      <c r="G80" s="272"/>
      <c r="H80" s="273"/>
    </row>
    <row r="81" spans="1:9" ht="17.25" customHeight="1">
      <c r="A81" s="7"/>
      <c r="B81" s="25" t="s">
        <v>664</v>
      </c>
      <c r="C81" s="267" t="s">
        <v>664</v>
      </c>
      <c r="D81" s="268"/>
      <c r="E81" s="40" t="s">
        <v>662</v>
      </c>
      <c r="F81" s="231" t="s">
        <v>580</v>
      </c>
      <c r="G81" s="272"/>
      <c r="H81" s="273"/>
    </row>
    <row r="82" spans="1:9" ht="17.25" customHeight="1" thickBot="1">
      <c r="A82" s="7"/>
      <c r="B82" s="28" t="s">
        <v>665</v>
      </c>
      <c r="C82" s="269" t="s">
        <v>665</v>
      </c>
      <c r="D82" s="270"/>
      <c r="E82" s="44" t="s">
        <v>602</v>
      </c>
      <c r="F82" s="232" t="s">
        <v>580</v>
      </c>
      <c r="G82" s="274"/>
      <c r="H82" s="275"/>
    </row>
    <row r="83" spans="1:9">
      <c r="A83" s="7"/>
      <c r="B83" s="17" t="s">
        <v>461</v>
      </c>
      <c r="C83" s="31"/>
      <c r="D83" s="31"/>
      <c r="E83" s="31"/>
      <c r="F83" s="31"/>
      <c r="G83" s="31"/>
      <c r="H83" s="32"/>
      <c r="I83" s="17"/>
    </row>
    <row r="84" spans="1:9">
      <c r="A84" s="7"/>
      <c r="B84" s="33" t="s">
        <v>535</v>
      </c>
      <c r="C84" s="31"/>
      <c r="D84" s="31"/>
      <c r="E84" s="31"/>
      <c r="F84" s="31"/>
      <c r="G84" s="31"/>
      <c r="H84" s="32"/>
      <c r="I84" s="17"/>
    </row>
    <row r="85" spans="1:9">
      <c r="A85" s="7"/>
      <c r="B85" s="17" t="s">
        <v>529</v>
      </c>
      <c r="C85" s="33"/>
      <c r="D85" s="46"/>
      <c r="E85" s="47"/>
      <c r="F85" s="47"/>
      <c r="G85" s="47"/>
      <c r="H85" s="48"/>
      <c r="I85" s="49"/>
    </row>
    <row r="86" spans="1:9">
      <c r="A86" s="7"/>
      <c r="B86" s="33" t="s">
        <v>536</v>
      </c>
      <c r="C86" s="33"/>
      <c r="D86" s="46"/>
      <c r="E86" s="47"/>
      <c r="F86" s="47"/>
      <c r="G86" s="47"/>
      <c r="H86" s="48"/>
      <c r="I86" s="49"/>
    </row>
    <row r="87" spans="1:9">
      <c r="A87" s="7"/>
      <c r="B87" s="33" t="s">
        <v>532</v>
      </c>
      <c r="C87" s="31"/>
      <c r="D87" s="31"/>
      <c r="E87" s="31"/>
      <c r="F87" s="31"/>
      <c r="G87" s="31"/>
      <c r="H87" s="32"/>
    </row>
    <row r="88" spans="1:9">
      <c r="A88" s="7"/>
      <c r="B88" s="33" t="s">
        <v>533</v>
      </c>
      <c r="C88" s="31"/>
      <c r="D88" s="31"/>
      <c r="E88" s="31"/>
      <c r="F88" s="31"/>
      <c r="G88" s="31"/>
      <c r="H88" s="32"/>
    </row>
    <row r="89" spans="1:9" ht="13.5" thickBot="1">
      <c r="A89" s="34"/>
      <c r="B89" s="35" t="s">
        <v>534</v>
      </c>
      <c r="C89" s="50"/>
      <c r="D89" s="50"/>
      <c r="E89" s="50"/>
      <c r="F89" s="50"/>
      <c r="G89" s="50"/>
      <c r="H89" s="51"/>
    </row>
    <row r="90" spans="1:9" ht="15.75" customHeight="1" thickBot="1">
      <c r="A90" s="17"/>
      <c r="B90" s="17"/>
      <c r="C90" s="17"/>
      <c r="D90" s="17"/>
      <c r="E90" s="17"/>
      <c r="F90" s="17"/>
      <c r="G90" s="17"/>
      <c r="H90" s="17"/>
      <c r="I90" s="17"/>
    </row>
    <row r="91" spans="1:9" ht="15" customHeight="1">
      <c r="A91" s="2"/>
      <c r="B91" s="52" t="s">
        <v>462</v>
      </c>
      <c r="C91" s="4"/>
      <c r="D91" s="4"/>
      <c r="E91" s="4"/>
      <c r="F91" s="4"/>
      <c r="G91" s="4"/>
      <c r="H91" s="5"/>
      <c r="I91" s="17"/>
    </row>
    <row r="92" spans="1:9" ht="6.75" customHeight="1" thickBot="1">
      <c r="A92" s="54"/>
      <c r="B92" s="55"/>
      <c r="C92" s="55"/>
      <c r="D92" s="55"/>
      <c r="E92" s="55"/>
      <c r="F92" s="55"/>
      <c r="G92" s="55"/>
      <c r="H92" s="53"/>
      <c r="I92" s="17"/>
    </row>
    <row r="93" spans="1:9" s="11" customFormat="1" ht="16.5" customHeight="1">
      <c r="A93" s="56"/>
      <c r="B93" s="296" t="s">
        <v>453</v>
      </c>
      <c r="C93" s="297"/>
      <c r="D93" s="288" t="s">
        <v>454</v>
      </c>
      <c r="E93" s="288" t="s">
        <v>455</v>
      </c>
      <c r="F93" s="288" t="s">
        <v>456</v>
      </c>
      <c r="G93" s="288"/>
      <c r="H93" s="298"/>
    </row>
    <row r="94" spans="1:9" s="11" customFormat="1" ht="17.25" customHeight="1">
      <c r="A94" s="56"/>
      <c r="B94" s="22" t="s">
        <v>457</v>
      </c>
      <c r="C94" s="57" t="s">
        <v>458</v>
      </c>
      <c r="D94" s="289"/>
      <c r="E94" s="289"/>
      <c r="F94" s="58" t="s">
        <v>463</v>
      </c>
      <c r="G94" s="58" t="s">
        <v>464</v>
      </c>
      <c r="H94" s="59" t="s">
        <v>465</v>
      </c>
    </row>
    <row r="95" spans="1:9" ht="18" customHeight="1">
      <c r="A95" s="54"/>
      <c r="B95" s="60"/>
      <c r="C95" s="61"/>
      <c r="D95" s="62"/>
      <c r="E95" s="63"/>
      <c r="F95" s="64"/>
      <c r="G95" s="65"/>
      <c r="H95" s="66"/>
    </row>
    <row r="96" spans="1:9" ht="18" customHeight="1">
      <c r="A96" s="54"/>
      <c r="B96" s="67"/>
      <c r="C96" s="68"/>
      <c r="D96" s="69"/>
      <c r="E96" s="70"/>
      <c r="F96" s="71"/>
      <c r="G96" s="72"/>
      <c r="H96" s="73"/>
    </row>
    <row r="97" spans="1:9" ht="18" customHeight="1" thickBot="1">
      <c r="A97" s="54"/>
      <c r="B97" s="74"/>
      <c r="C97" s="75"/>
      <c r="D97" s="76"/>
      <c r="E97" s="77"/>
      <c r="F97" s="78"/>
      <c r="G97" s="79"/>
      <c r="H97" s="80"/>
    </row>
    <row r="98" spans="1:9" ht="18" customHeight="1">
      <c r="A98" s="54"/>
      <c r="B98" s="162" t="s">
        <v>459</v>
      </c>
      <c r="C98" s="163"/>
      <c r="D98" s="164"/>
      <c r="E98" s="165"/>
      <c r="F98" s="165"/>
      <c r="G98" s="166"/>
      <c r="H98" s="5"/>
    </row>
    <row r="99" spans="1:9" ht="15.75" customHeight="1">
      <c r="A99" s="54"/>
      <c r="B99" s="305" t="s">
        <v>537</v>
      </c>
      <c r="C99" s="306"/>
      <c r="D99" s="306"/>
      <c r="E99" s="306"/>
      <c r="F99" s="306"/>
      <c r="G99" s="306"/>
      <c r="H99" s="307"/>
      <c r="I99" s="17"/>
    </row>
    <row r="100" spans="1:9" ht="15.75" customHeight="1">
      <c r="A100" s="54"/>
      <c r="B100" s="202" t="s">
        <v>538</v>
      </c>
      <c r="C100" s="203"/>
      <c r="D100" s="203"/>
      <c r="E100" s="203"/>
      <c r="F100" s="203"/>
      <c r="G100" s="203"/>
      <c r="H100" s="204"/>
      <c r="I100" s="17"/>
    </row>
    <row r="101" spans="1:9" ht="13.5" thickBot="1">
      <c r="A101" s="81"/>
      <c r="B101" s="155" t="s">
        <v>539</v>
      </c>
      <c r="C101" s="82"/>
      <c r="D101" s="83"/>
      <c r="E101" s="84"/>
      <c r="F101" s="84"/>
      <c r="G101" s="84"/>
      <c r="H101" s="85"/>
      <c r="I101" s="17"/>
    </row>
    <row r="102" spans="1:9" ht="13.5" customHeight="1" thickBot="1">
      <c r="A102" s="55"/>
      <c r="B102" s="86"/>
      <c r="C102" s="87"/>
      <c r="D102" s="88"/>
      <c r="E102" s="89"/>
      <c r="F102" s="89"/>
      <c r="G102" s="89"/>
      <c r="H102" s="89"/>
      <c r="I102" s="17"/>
    </row>
    <row r="103" spans="1:9" ht="15" customHeight="1">
      <c r="A103" s="2"/>
      <c r="B103" s="52" t="s">
        <v>466</v>
      </c>
      <c r="C103" s="4"/>
      <c r="D103" s="4"/>
      <c r="E103" s="4"/>
      <c r="F103" s="4"/>
      <c r="G103" s="4"/>
      <c r="H103" s="5"/>
      <c r="I103" s="17"/>
    </row>
    <row r="104" spans="1:9" ht="5.25" customHeight="1" thickBot="1">
      <c r="A104" s="54"/>
      <c r="B104" s="55"/>
      <c r="C104" s="55"/>
      <c r="D104" s="55"/>
      <c r="E104" s="55"/>
      <c r="F104" s="55"/>
      <c r="G104" s="55"/>
      <c r="H104" s="53"/>
      <c r="I104" s="17"/>
    </row>
    <row r="105" spans="1:9" s="11" customFormat="1" ht="15" customHeight="1">
      <c r="A105" s="56"/>
      <c r="B105" s="296" t="s">
        <v>453</v>
      </c>
      <c r="C105" s="297"/>
      <c r="D105" s="288" t="s">
        <v>454</v>
      </c>
      <c r="E105" s="288" t="s">
        <v>455</v>
      </c>
      <c r="F105" s="288" t="s">
        <v>456</v>
      </c>
      <c r="G105" s="288"/>
      <c r="H105" s="298"/>
    </row>
    <row r="106" spans="1:9" s="11" customFormat="1" ht="23.25" customHeight="1">
      <c r="A106" s="56"/>
      <c r="B106" s="22" t="s">
        <v>457</v>
      </c>
      <c r="C106" s="57" t="s">
        <v>458</v>
      </c>
      <c r="D106" s="289"/>
      <c r="E106" s="289"/>
      <c r="F106" s="58" t="s">
        <v>463</v>
      </c>
      <c r="G106" s="58" t="s">
        <v>464</v>
      </c>
      <c r="H106" s="59" t="s">
        <v>465</v>
      </c>
    </row>
    <row r="107" spans="1:9" ht="18" customHeight="1">
      <c r="A107" s="54"/>
      <c r="B107" s="60"/>
      <c r="C107" s="61"/>
      <c r="D107" s="62"/>
      <c r="E107" s="71"/>
      <c r="F107" s="90"/>
      <c r="G107" s="90"/>
      <c r="H107" s="66"/>
    </row>
    <row r="108" spans="1:9" ht="18" customHeight="1">
      <c r="A108" s="54"/>
      <c r="B108" s="67"/>
      <c r="C108" s="68"/>
      <c r="D108" s="69"/>
      <c r="E108" s="91"/>
      <c r="F108" s="92"/>
      <c r="G108" s="92"/>
      <c r="H108" s="73"/>
    </row>
    <row r="109" spans="1:9" ht="18" customHeight="1" thickBot="1">
      <c r="A109" s="54"/>
      <c r="B109" s="74"/>
      <c r="C109" s="75"/>
      <c r="D109" s="76"/>
      <c r="E109" s="93"/>
      <c r="F109" s="94"/>
      <c r="G109" s="94"/>
      <c r="H109" s="80"/>
    </row>
    <row r="110" spans="1:9">
      <c r="A110" s="54"/>
      <c r="B110" s="17" t="s">
        <v>459</v>
      </c>
      <c r="C110" s="87"/>
      <c r="D110" s="88"/>
      <c r="E110" s="89"/>
      <c r="F110" s="89"/>
      <c r="G110" s="89"/>
      <c r="H110" s="95"/>
      <c r="I110" s="17"/>
    </row>
    <row r="111" spans="1:9" ht="12.75" customHeight="1">
      <c r="A111" s="54"/>
      <c r="B111" s="308" t="s">
        <v>540</v>
      </c>
      <c r="C111" s="308"/>
      <c r="D111" s="308"/>
      <c r="E111" s="308"/>
      <c r="F111" s="308"/>
      <c r="G111" s="308"/>
      <c r="H111" s="160"/>
      <c r="I111" s="17"/>
    </row>
    <row r="112" spans="1:9" ht="13.5" thickBot="1">
      <c r="A112" s="54"/>
      <c r="B112" s="82" t="s">
        <v>539</v>
      </c>
      <c r="C112" s="161"/>
      <c r="D112" s="161"/>
      <c r="E112" s="161"/>
      <c r="F112" s="161"/>
      <c r="G112" s="161"/>
      <c r="H112" s="96"/>
      <c r="I112" s="17"/>
    </row>
    <row r="113" spans="1:9" ht="15" customHeight="1" thickBot="1">
      <c r="A113" s="97"/>
      <c r="B113" s="97"/>
      <c r="C113" s="97"/>
      <c r="D113" s="97"/>
      <c r="E113" s="97"/>
      <c r="F113" s="97"/>
      <c r="G113" s="97"/>
      <c r="H113" s="97"/>
      <c r="I113" s="17"/>
    </row>
    <row r="114" spans="1:9" s="105" customFormat="1" ht="38.25">
      <c r="A114" s="99"/>
      <c r="B114" s="100" t="s">
        <v>510</v>
      </c>
      <c r="C114" s="101"/>
      <c r="D114" s="101"/>
      <c r="E114" s="102"/>
      <c r="F114" s="221" t="s">
        <v>467</v>
      </c>
      <c r="G114" s="221" t="s">
        <v>468</v>
      </c>
      <c r="H114" s="104" t="s">
        <v>469</v>
      </c>
    </row>
    <row r="115" spans="1:9" s="105" customFormat="1" ht="17.25" customHeight="1">
      <c r="A115" s="98"/>
      <c r="B115" s="106" t="s">
        <v>470</v>
      </c>
      <c r="C115" s="107"/>
      <c r="D115" s="107"/>
      <c r="E115" s="107"/>
      <c r="F115" s="108"/>
      <c r="G115" s="108"/>
      <c r="H115" s="109"/>
    </row>
    <row r="116" spans="1:9" s="105" customFormat="1" ht="17.25" customHeight="1">
      <c r="A116" s="98"/>
      <c r="B116" s="106" t="s">
        <v>471</v>
      </c>
      <c r="C116" s="107"/>
      <c r="D116" s="107"/>
      <c r="E116" s="107"/>
      <c r="F116" s="108"/>
      <c r="G116" s="108"/>
      <c r="H116" s="109"/>
    </row>
    <row r="117" spans="1:9" s="105" customFormat="1" ht="17.25" customHeight="1">
      <c r="A117" s="98"/>
      <c r="B117" s="110" t="s">
        <v>472</v>
      </c>
      <c r="C117" s="111"/>
      <c r="D117" s="111"/>
      <c r="E117" s="111"/>
      <c r="F117" s="108"/>
      <c r="G117" s="108"/>
      <c r="H117" s="233"/>
    </row>
    <row r="118" spans="1:9" s="105" customFormat="1" ht="17.25" customHeight="1">
      <c r="A118" s="98"/>
      <c r="B118" s="106" t="s">
        <v>473</v>
      </c>
      <c r="C118" s="107"/>
      <c r="D118" s="107"/>
      <c r="E118" s="107"/>
      <c r="F118" s="108"/>
      <c r="G118" s="108"/>
      <c r="H118" s="233"/>
    </row>
    <row r="119" spans="1:9" s="105" customFormat="1" ht="17.25" customHeight="1">
      <c r="A119" s="98"/>
      <c r="B119" s="106" t="s">
        <v>474</v>
      </c>
      <c r="C119" s="107"/>
      <c r="D119" s="107"/>
      <c r="E119" s="107"/>
      <c r="F119" s="108"/>
      <c r="G119" s="108"/>
      <c r="H119" s="109"/>
    </row>
    <row r="120" spans="1:9" s="105" customFormat="1" ht="17.25" customHeight="1">
      <c r="A120" s="98"/>
      <c r="B120" s="110" t="s">
        <v>475</v>
      </c>
      <c r="C120" s="111"/>
      <c r="D120" s="111"/>
      <c r="E120" s="111"/>
      <c r="F120" s="108"/>
      <c r="G120" s="108"/>
      <c r="H120" s="109"/>
    </row>
    <row r="121" spans="1:9" s="105" customFormat="1" ht="17.25" customHeight="1">
      <c r="A121" s="98"/>
      <c r="B121" s="110" t="s">
        <v>512</v>
      </c>
      <c r="C121" s="111"/>
      <c r="D121" s="111"/>
      <c r="E121" s="111"/>
      <c r="F121" s="108"/>
      <c r="G121" s="108"/>
      <c r="H121" s="109"/>
    </row>
    <row r="122" spans="1:9" s="105" customFormat="1" ht="17.25" customHeight="1">
      <c r="A122" s="98"/>
      <c r="B122" s="110" t="s">
        <v>476</v>
      </c>
      <c r="C122" s="111"/>
      <c r="D122" s="111"/>
      <c r="E122" s="111"/>
      <c r="F122" s="108"/>
      <c r="G122" s="108"/>
      <c r="H122" s="109"/>
    </row>
    <row r="123" spans="1:9" s="105" customFormat="1" ht="17.25" customHeight="1">
      <c r="A123" s="98"/>
      <c r="B123" s="110" t="s">
        <v>477</v>
      </c>
      <c r="C123" s="111"/>
      <c r="D123" s="111"/>
      <c r="E123" s="111"/>
      <c r="F123" s="108"/>
      <c r="G123" s="108"/>
      <c r="H123" s="233"/>
    </row>
    <row r="124" spans="1:9" s="105" customFormat="1" ht="17.25" customHeight="1">
      <c r="A124" s="98"/>
      <c r="B124" s="110" t="s">
        <v>478</v>
      </c>
      <c r="C124" s="111"/>
      <c r="D124" s="111"/>
      <c r="E124" s="111"/>
      <c r="F124" s="108"/>
      <c r="G124" s="108"/>
      <c r="H124" s="109"/>
    </row>
    <row r="125" spans="1:9" s="105" customFormat="1" ht="17.25" customHeight="1">
      <c r="A125" s="98"/>
      <c r="B125" s="110" t="s">
        <v>479</v>
      </c>
      <c r="C125" s="111"/>
      <c r="D125" s="111"/>
      <c r="E125" s="111"/>
      <c r="F125" s="112"/>
      <c r="G125" s="108"/>
      <c r="H125" s="109"/>
    </row>
    <row r="126" spans="1:9" s="105" customFormat="1" ht="17.25" customHeight="1">
      <c r="A126" s="98"/>
      <c r="B126" s="113" t="s">
        <v>2</v>
      </c>
      <c r="C126" s="16"/>
      <c r="D126" s="16"/>
      <c r="E126" s="16"/>
      <c r="F126" s="114"/>
      <c r="G126" s="114"/>
      <c r="H126" s="234"/>
    </row>
    <row r="127" spans="1:9" s="105" customFormat="1" ht="17.25" customHeight="1">
      <c r="A127" s="98"/>
      <c r="B127" s="222" t="s">
        <v>480</v>
      </c>
      <c r="C127" s="194"/>
      <c r="D127" s="194"/>
      <c r="E127" s="13"/>
      <c r="F127" s="193"/>
      <c r="G127" s="193"/>
      <c r="H127" s="235"/>
    </row>
    <row r="128" spans="1:9" s="105" customFormat="1" ht="15" customHeight="1" thickBot="1">
      <c r="A128" s="115"/>
      <c r="B128" s="195" t="s">
        <v>518</v>
      </c>
      <c r="C128" s="195"/>
      <c r="D128" s="195"/>
      <c r="E128" s="117"/>
      <c r="F128" s="118"/>
      <c r="G128" s="118"/>
      <c r="H128" s="119"/>
    </row>
    <row r="129" spans="1:10" ht="15.75" customHeight="1" thickBot="1">
      <c r="A129" s="17"/>
      <c r="B129" s="17"/>
      <c r="C129" s="17"/>
      <c r="D129" s="17"/>
      <c r="E129" s="17"/>
      <c r="F129" s="17"/>
      <c r="G129" s="17"/>
      <c r="H129" s="17"/>
      <c r="I129" s="17"/>
    </row>
    <row r="130" spans="1:10" s="124" customFormat="1">
      <c r="A130" s="120"/>
      <c r="B130" s="52" t="s">
        <v>481</v>
      </c>
      <c r="C130" s="121"/>
      <c r="D130" s="121"/>
      <c r="E130" s="52"/>
      <c r="F130" s="52"/>
      <c r="G130" s="52"/>
      <c r="H130" s="122"/>
      <c r="I130" s="123"/>
    </row>
    <row r="131" spans="1:10" s="129" customFormat="1" ht="17.25" customHeight="1">
      <c r="A131" s="125"/>
      <c r="B131" s="126"/>
      <c r="C131" s="203"/>
      <c r="D131" s="203"/>
      <c r="E131" s="203"/>
      <c r="F131" s="203"/>
      <c r="G131" s="203"/>
      <c r="H131" s="201" t="s">
        <v>456</v>
      </c>
      <c r="I131" s="126"/>
    </row>
    <row r="132" spans="1:10" s="129" customFormat="1" ht="17.25" customHeight="1">
      <c r="A132" s="125"/>
      <c r="B132" s="130" t="s">
        <v>482</v>
      </c>
      <c r="C132" s="131"/>
      <c r="D132" s="131"/>
      <c r="E132" s="131"/>
      <c r="F132" s="131"/>
      <c r="G132" s="132"/>
      <c r="H132" s="109"/>
      <c r="I132" s="236"/>
    </row>
    <row r="133" spans="1:10" s="129" customFormat="1" ht="17.25" customHeight="1">
      <c r="A133" s="125"/>
      <c r="B133" s="133" t="s">
        <v>483</v>
      </c>
      <c r="C133" s="131"/>
      <c r="D133" s="131"/>
      <c r="E133" s="131"/>
      <c r="F133" s="131"/>
      <c r="G133" s="131"/>
      <c r="H133" s="109"/>
      <c r="I133" s="126"/>
    </row>
    <row r="134" spans="1:10" s="129" customFormat="1" ht="14.25" customHeight="1">
      <c r="A134" s="125"/>
      <c r="B134" s="134" t="s">
        <v>2</v>
      </c>
      <c r="C134" s="131"/>
      <c r="D134" s="131"/>
      <c r="E134" s="131"/>
      <c r="F134" s="131"/>
      <c r="G134" s="131"/>
      <c r="H134" s="109">
        <f>H132</f>
        <v>0</v>
      </c>
      <c r="I134" s="126"/>
    </row>
    <row r="135" spans="1:10" s="129" customFormat="1" ht="14.25" customHeight="1" thickBot="1">
      <c r="A135" s="135"/>
      <c r="B135" s="116" t="s">
        <v>509</v>
      </c>
      <c r="C135" s="116"/>
      <c r="D135" s="136"/>
      <c r="E135" s="136"/>
      <c r="F135" s="118"/>
      <c r="G135" s="118"/>
      <c r="H135" s="137"/>
    </row>
    <row r="136" spans="1:10" s="6" customFormat="1" ht="15" customHeight="1" thickBot="1">
      <c r="A136" s="55"/>
      <c r="B136" s="55"/>
      <c r="C136" s="55"/>
      <c r="D136" s="55"/>
      <c r="E136" s="55"/>
      <c r="F136" s="55"/>
      <c r="G136" s="55"/>
      <c r="H136" s="55"/>
      <c r="I136" s="55"/>
    </row>
    <row r="137" spans="1:10" s="6" customFormat="1" ht="15" customHeight="1">
      <c r="A137" s="2"/>
      <c r="B137" s="19" t="s">
        <v>484</v>
      </c>
      <c r="C137" s="4"/>
      <c r="D137" s="4"/>
      <c r="E137" s="4"/>
      <c r="F137" s="299" t="s">
        <v>456</v>
      </c>
      <c r="G137" s="300"/>
      <c r="H137" s="301"/>
      <c r="I137" s="55"/>
    </row>
    <row r="138" spans="1:10" s="6" customFormat="1" ht="17.25" customHeight="1">
      <c r="A138" s="54"/>
      <c r="B138" s="205" t="s">
        <v>485</v>
      </c>
      <c r="C138" s="139"/>
      <c r="D138" s="205"/>
      <c r="E138" s="140" t="s">
        <v>486</v>
      </c>
      <c r="F138" s="58" t="s">
        <v>463</v>
      </c>
      <c r="G138" s="58" t="s">
        <v>464</v>
      </c>
      <c r="H138" s="59" t="s">
        <v>465</v>
      </c>
      <c r="I138" s="55"/>
    </row>
    <row r="139" spans="1:10" s="146" customFormat="1" ht="17.25" customHeight="1">
      <c r="A139" s="141"/>
      <c r="B139" s="142" t="s">
        <v>487</v>
      </c>
      <c r="C139" s="205"/>
      <c r="D139" s="142"/>
      <c r="E139" s="143">
        <v>36</v>
      </c>
      <c r="F139" s="114">
        <f>SUM(H16:H51)</f>
        <v>0</v>
      </c>
      <c r="G139" s="144"/>
      <c r="H139" s="145"/>
      <c r="I139" s="13"/>
    </row>
    <row r="140" spans="1:10" s="129" customFormat="1" ht="17.25" customHeight="1">
      <c r="A140" s="125"/>
      <c r="B140" s="142" t="s">
        <v>488</v>
      </c>
      <c r="C140" s="142"/>
      <c r="D140" s="142"/>
      <c r="E140" s="147">
        <v>9</v>
      </c>
      <c r="F140" s="220">
        <f>SUM(G74:H82)</f>
        <v>0</v>
      </c>
      <c r="G140" s="148"/>
      <c r="H140" s="149"/>
      <c r="I140" s="126"/>
    </row>
    <row r="141" spans="1:10" s="129" customFormat="1" ht="17.25" customHeight="1">
      <c r="A141" s="125"/>
      <c r="B141" s="142" t="s">
        <v>489</v>
      </c>
      <c r="C141" s="142"/>
      <c r="D141" s="142"/>
      <c r="E141" s="147"/>
      <c r="F141" s="147"/>
      <c r="G141" s="147"/>
      <c r="H141" s="109"/>
      <c r="I141" s="126"/>
      <c r="J141" s="264">
        <f>F140+F139</f>
        <v>0</v>
      </c>
    </row>
    <row r="142" spans="1:10" s="129" customFormat="1" ht="17.25" customHeight="1">
      <c r="A142" s="125"/>
      <c r="B142" s="142" t="s">
        <v>490</v>
      </c>
      <c r="C142" s="142"/>
      <c r="D142" s="142"/>
      <c r="E142" s="147"/>
      <c r="F142" s="147"/>
      <c r="G142" s="147"/>
      <c r="H142" s="109"/>
      <c r="I142" s="126"/>
    </row>
    <row r="143" spans="1:10" s="129" customFormat="1" ht="17.25" customHeight="1">
      <c r="A143" s="125"/>
      <c r="B143" s="150" t="s">
        <v>491</v>
      </c>
      <c r="C143" s="142"/>
      <c r="D143" s="142"/>
      <c r="E143" s="148"/>
      <c r="F143" s="220">
        <f>H134</f>
        <v>0</v>
      </c>
      <c r="G143" s="148"/>
      <c r="H143" s="149"/>
      <c r="I143" s="126"/>
    </row>
    <row r="144" spans="1:10" s="129" customFormat="1" ht="17.25" customHeight="1">
      <c r="A144" s="125"/>
      <c r="B144" s="150" t="s">
        <v>492</v>
      </c>
      <c r="C144" s="142"/>
      <c r="D144" s="142"/>
      <c r="E144" s="148"/>
      <c r="F144" s="148"/>
      <c r="G144" s="220">
        <f>H126</f>
        <v>0</v>
      </c>
      <c r="H144" s="109"/>
      <c r="I144" s="126"/>
    </row>
    <row r="145" spans="1:9" s="129" customFormat="1" ht="17.25" customHeight="1">
      <c r="A145" s="125"/>
      <c r="B145" s="150" t="s">
        <v>493</v>
      </c>
      <c r="C145" s="142"/>
      <c r="D145" s="142"/>
      <c r="E145" s="147"/>
      <c r="F145" s="148"/>
      <c r="G145" s="148"/>
      <c r="H145" s="109"/>
      <c r="I145" s="126"/>
    </row>
    <row r="146" spans="1:9" s="129" customFormat="1" ht="17.25" customHeight="1">
      <c r="A146" s="125"/>
      <c r="B146" s="151" t="s">
        <v>494</v>
      </c>
      <c r="C146" s="142"/>
      <c r="D146" s="151"/>
      <c r="E146" s="108">
        <f>E145+E142+E141+E140+E139</f>
        <v>45</v>
      </c>
      <c r="F146" s="108">
        <f>SUM(F139:F143)</f>
        <v>0</v>
      </c>
      <c r="G146" s="108">
        <f>G141+G142+G144</f>
        <v>0</v>
      </c>
      <c r="H146" s="109"/>
      <c r="I146" s="126"/>
    </row>
    <row r="147" spans="1:9" s="129" customFormat="1" ht="17.25" customHeight="1" thickBot="1">
      <c r="A147" s="135"/>
      <c r="B147" s="152" t="s">
        <v>495</v>
      </c>
      <c r="C147" s="153"/>
      <c r="D147" s="152"/>
      <c r="E147" s="154"/>
      <c r="F147" s="302">
        <f>F146+G146+H146</f>
        <v>0</v>
      </c>
      <c r="G147" s="303"/>
      <c r="H147" s="304"/>
      <c r="I147" s="126"/>
    </row>
    <row r="148" spans="1:9" ht="13.5" thickBot="1">
      <c r="A148" s="35"/>
      <c r="B148" s="35"/>
      <c r="C148" s="35"/>
      <c r="D148" s="35"/>
      <c r="E148" s="35"/>
      <c r="F148" s="35"/>
      <c r="G148" s="35"/>
      <c r="H148" s="35"/>
      <c r="I148" s="17"/>
    </row>
    <row r="151" spans="1:9">
      <c r="G151" s="225"/>
    </row>
  </sheetData>
  <mergeCells count="42">
    <mergeCell ref="F147:H147"/>
    <mergeCell ref="B99:H99"/>
    <mergeCell ref="B105:C105"/>
    <mergeCell ref="D105:D106"/>
    <mergeCell ref="E105:E106"/>
    <mergeCell ref="F105:H105"/>
    <mergeCell ref="B111:G111"/>
    <mergeCell ref="B93:C93"/>
    <mergeCell ref="D93:D94"/>
    <mergeCell ref="E93:E94"/>
    <mergeCell ref="F93:H93"/>
    <mergeCell ref="F137:H137"/>
    <mergeCell ref="C74:D74"/>
    <mergeCell ref="G74:H74"/>
    <mergeCell ref="A2:H4"/>
    <mergeCell ref="B14:C14"/>
    <mergeCell ref="D14:D15"/>
    <mergeCell ref="E14:E15"/>
    <mergeCell ref="F14:F15"/>
    <mergeCell ref="G14:G15"/>
    <mergeCell ref="H14:H15"/>
    <mergeCell ref="B72:D72"/>
    <mergeCell ref="E72:E73"/>
    <mergeCell ref="F72:F73"/>
    <mergeCell ref="G72:H73"/>
    <mergeCell ref="C73:D73"/>
    <mergeCell ref="G80:H80"/>
    <mergeCell ref="G81:H81"/>
    <mergeCell ref="G82:H82"/>
    <mergeCell ref="G75:H75"/>
    <mergeCell ref="G76:H76"/>
    <mergeCell ref="G77:H77"/>
    <mergeCell ref="G78:H78"/>
    <mergeCell ref="G79:H79"/>
    <mergeCell ref="C80:D80"/>
    <mergeCell ref="C81:D81"/>
    <mergeCell ref="C82:D82"/>
    <mergeCell ref="C75:D75"/>
    <mergeCell ref="C76:D76"/>
    <mergeCell ref="C77:D77"/>
    <mergeCell ref="C78:D78"/>
    <mergeCell ref="C79:D79"/>
  </mergeCells>
  <printOptions horizontalCentered="1"/>
  <pageMargins left="0" right="0" top="0" bottom="0" header="0" footer="0"/>
  <pageSetup paperSize="9" scale="76" orientation="landscape" horizontalDpi="0" verticalDpi="0" r:id="rId1"/>
  <rowBreaks count="1" manualBreakCount="1">
    <brk id="10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
  <sheetViews>
    <sheetView topLeftCell="A133" zoomScaleNormal="100" workbookViewId="0">
      <selection activeCell="H148" sqref="H148"/>
    </sheetView>
  </sheetViews>
  <sheetFormatPr defaultColWidth="9.140625" defaultRowHeight="12.75"/>
  <cols>
    <col min="1" max="1" width="6.140625" style="1" customWidth="1"/>
    <col min="2" max="2" width="26.28515625" style="1" customWidth="1"/>
    <col min="3" max="3" width="25.28515625" style="1" customWidth="1"/>
    <col min="4" max="4" width="34.42578125" style="1" customWidth="1"/>
    <col min="5" max="5" width="26.140625" style="1" customWidth="1"/>
    <col min="6" max="6" width="21.42578125" style="1" customWidth="1"/>
    <col min="7" max="7" width="23.140625" style="1" customWidth="1"/>
    <col min="8" max="8" width="23.28515625" style="1" customWidth="1"/>
    <col min="9" max="16384" width="9.140625" style="1"/>
  </cols>
  <sheetData>
    <row r="1" spans="1:8" s="6" customFormat="1" ht="24" customHeight="1">
      <c r="A1" s="3" t="s">
        <v>445</v>
      </c>
      <c r="B1" s="4"/>
      <c r="C1" s="4"/>
      <c r="D1" s="4"/>
      <c r="E1" s="4"/>
      <c r="F1" s="4"/>
      <c r="G1" s="4"/>
      <c r="H1" s="4"/>
    </row>
    <row r="2" spans="1:8" ht="9.75" customHeight="1">
      <c r="A2" s="276" t="s">
        <v>515</v>
      </c>
      <c r="B2" s="276"/>
      <c r="C2" s="276"/>
      <c r="D2" s="276"/>
      <c r="E2" s="276"/>
      <c r="F2" s="276"/>
      <c r="G2" s="276"/>
      <c r="H2" s="276"/>
    </row>
    <row r="3" spans="1:8">
      <c r="A3" s="276"/>
      <c r="B3" s="276"/>
      <c r="C3" s="276"/>
      <c r="D3" s="276"/>
      <c r="E3" s="276"/>
      <c r="F3" s="276"/>
      <c r="G3" s="276"/>
      <c r="H3" s="276"/>
    </row>
    <row r="4" spans="1:8" ht="18" customHeight="1">
      <c r="A4" s="276"/>
      <c r="B4" s="276"/>
      <c r="C4" s="276"/>
      <c r="D4" s="276"/>
      <c r="E4" s="276"/>
      <c r="F4" s="276"/>
      <c r="G4" s="276"/>
      <c r="H4" s="276"/>
    </row>
    <row r="5" spans="1:8" ht="17.25" customHeight="1">
      <c r="A5" s="199"/>
      <c r="B5" s="199"/>
      <c r="C5" s="199"/>
      <c r="D5" s="199"/>
      <c r="E5" s="199"/>
      <c r="F5" s="199"/>
      <c r="G5" s="199"/>
      <c r="H5" s="199"/>
    </row>
    <row r="6" spans="1:8" s="11" customFormat="1">
      <c r="A6" s="10" t="s">
        <v>0</v>
      </c>
      <c r="C6" s="12" t="s">
        <v>541</v>
      </c>
      <c r="D6" s="10"/>
      <c r="E6" s="13" t="s">
        <v>446</v>
      </c>
      <c r="F6" s="10"/>
      <c r="G6" s="10"/>
      <c r="H6" s="13"/>
    </row>
    <row r="7" spans="1:8" s="11" customFormat="1">
      <c r="A7" s="10" t="s">
        <v>1</v>
      </c>
      <c r="C7" s="14" t="s">
        <v>543</v>
      </c>
      <c r="D7" s="10"/>
      <c r="E7" s="13" t="s">
        <v>447</v>
      </c>
      <c r="F7" s="15" t="s">
        <v>552</v>
      </c>
      <c r="G7" s="13"/>
      <c r="H7" s="10"/>
    </row>
    <row r="8" spans="1:8" s="11" customFormat="1" ht="15.75">
      <c r="A8" s="10" t="s">
        <v>511</v>
      </c>
      <c r="B8" s="10"/>
      <c r="C8" s="209">
        <f>'EK I'!C363</f>
        <v>16807905</v>
      </c>
      <c r="D8" s="10" t="s">
        <v>448</v>
      </c>
      <c r="E8" s="13" t="s">
        <v>449</v>
      </c>
      <c r="F8" s="16" t="s">
        <v>553</v>
      </c>
      <c r="G8" s="13"/>
      <c r="H8" s="10"/>
    </row>
    <row r="9" spans="1:8" s="11" customFormat="1">
      <c r="A9" s="10"/>
      <c r="B9" s="10"/>
      <c r="C9" s="10"/>
      <c r="D9" s="10"/>
      <c r="E9" s="13" t="s">
        <v>450</v>
      </c>
      <c r="F9" s="16">
        <v>361</v>
      </c>
      <c r="G9" s="13"/>
      <c r="H9" s="10"/>
    </row>
    <row r="10" spans="1:8" s="11" customFormat="1">
      <c r="A10" s="10"/>
      <c r="B10" s="10"/>
      <c r="C10" s="10"/>
      <c r="D10" s="10"/>
      <c r="E10" s="13" t="s">
        <v>451</v>
      </c>
      <c r="F10" s="16">
        <v>5890131943</v>
      </c>
      <c r="G10" s="13"/>
      <c r="H10" s="10"/>
    </row>
    <row r="11" spans="1:8" ht="7.5" customHeight="1" thickBot="1">
      <c r="A11" s="17"/>
      <c r="B11" s="17"/>
      <c r="C11" s="17"/>
      <c r="D11" s="17"/>
      <c r="E11" s="17"/>
      <c r="F11" s="17"/>
      <c r="G11" s="17"/>
      <c r="H11" s="17"/>
    </row>
    <row r="12" spans="1:8" s="17" customFormat="1">
      <c r="A12" s="18"/>
      <c r="B12" s="19" t="s">
        <v>452</v>
      </c>
      <c r="C12" s="20"/>
      <c r="D12" s="20"/>
      <c r="E12" s="20"/>
      <c r="F12" s="20"/>
      <c r="G12" s="20"/>
      <c r="H12" s="21"/>
    </row>
    <row r="13" spans="1:8" ht="4.1500000000000004" customHeight="1" thickBot="1">
      <c r="A13" s="7"/>
      <c r="B13" s="10"/>
      <c r="C13" s="17"/>
      <c r="D13" s="17"/>
      <c r="E13" s="17"/>
      <c r="F13" s="17"/>
      <c r="G13" s="17"/>
      <c r="H13" s="8"/>
    </row>
    <row r="14" spans="1:8" ht="14.25" customHeight="1">
      <c r="A14" s="7"/>
      <c r="B14" s="277" t="s">
        <v>453</v>
      </c>
      <c r="C14" s="278"/>
      <c r="D14" s="279" t="s">
        <v>499</v>
      </c>
      <c r="E14" s="279" t="s">
        <v>496</v>
      </c>
      <c r="F14" s="281" t="s">
        <v>497</v>
      </c>
      <c r="G14" s="281" t="s">
        <v>500</v>
      </c>
      <c r="H14" s="283" t="s">
        <v>456</v>
      </c>
    </row>
    <row r="15" spans="1:8" ht="43.5" customHeight="1">
      <c r="A15" s="7"/>
      <c r="B15" s="159" t="s">
        <v>501</v>
      </c>
      <c r="C15" s="157" t="s">
        <v>502</v>
      </c>
      <c r="D15" s="280"/>
      <c r="E15" s="280"/>
      <c r="F15" s="282"/>
      <c r="G15" s="282"/>
      <c r="H15" s="284"/>
    </row>
    <row r="16" spans="1:8" ht="15" customHeight="1">
      <c r="A16" s="7"/>
      <c r="B16" s="23" t="s">
        <v>667</v>
      </c>
      <c r="C16" s="24" t="s">
        <v>667</v>
      </c>
      <c r="D16" s="239">
        <v>94</v>
      </c>
      <c r="E16" s="239" t="s">
        <v>574</v>
      </c>
      <c r="F16" s="239" t="s">
        <v>573</v>
      </c>
      <c r="G16" s="239" t="s">
        <v>575</v>
      </c>
      <c r="H16" s="214"/>
    </row>
    <row r="17" spans="1:8" ht="15" customHeight="1">
      <c r="A17" s="7"/>
      <c r="B17" s="25" t="s">
        <v>668</v>
      </c>
      <c r="C17" s="26" t="s">
        <v>668</v>
      </c>
      <c r="D17" s="246">
        <v>253</v>
      </c>
      <c r="E17" s="246" t="s">
        <v>574</v>
      </c>
      <c r="F17" s="246" t="s">
        <v>573</v>
      </c>
      <c r="G17" s="246" t="s">
        <v>713</v>
      </c>
      <c r="H17" s="215"/>
    </row>
    <row r="18" spans="1:8" ht="15" customHeight="1">
      <c r="A18" s="7"/>
      <c r="B18" s="25" t="s">
        <v>669</v>
      </c>
      <c r="C18" s="26" t="s">
        <v>669</v>
      </c>
      <c r="D18" s="246">
        <v>741</v>
      </c>
      <c r="E18" s="246" t="s">
        <v>574</v>
      </c>
      <c r="F18" s="246" t="s">
        <v>573</v>
      </c>
      <c r="G18" s="246" t="s">
        <v>575</v>
      </c>
      <c r="H18" s="215"/>
    </row>
    <row r="19" spans="1:8" ht="15" customHeight="1">
      <c r="A19" s="7"/>
      <c r="B19" s="25" t="s">
        <v>670</v>
      </c>
      <c r="C19" s="26" t="s">
        <v>670</v>
      </c>
      <c r="D19" s="246">
        <v>254</v>
      </c>
      <c r="E19" s="246" t="s">
        <v>574</v>
      </c>
      <c r="F19" s="246" t="s">
        <v>573</v>
      </c>
      <c r="G19" s="246" t="s">
        <v>713</v>
      </c>
      <c r="H19" s="215"/>
    </row>
    <row r="20" spans="1:8" ht="15" customHeight="1">
      <c r="A20" s="7"/>
      <c r="B20" s="25" t="s">
        <v>671</v>
      </c>
      <c r="C20" s="26" t="s">
        <v>671</v>
      </c>
      <c r="D20" s="246">
        <v>1693</v>
      </c>
      <c r="E20" s="246" t="s">
        <v>574</v>
      </c>
      <c r="F20" s="246" t="s">
        <v>573</v>
      </c>
      <c r="G20" s="246" t="s">
        <v>575</v>
      </c>
      <c r="H20" s="215"/>
    </row>
    <row r="21" spans="1:8" ht="15" customHeight="1">
      <c r="A21" s="7"/>
      <c r="B21" s="25" t="s">
        <v>672</v>
      </c>
      <c r="C21" s="26" t="s">
        <v>672</v>
      </c>
      <c r="D21" s="246">
        <v>126</v>
      </c>
      <c r="E21" s="246" t="s">
        <v>574</v>
      </c>
      <c r="F21" s="246" t="s">
        <v>573</v>
      </c>
      <c r="G21" s="246" t="s">
        <v>575</v>
      </c>
      <c r="H21" s="215"/>
    </row>
    <row r="22" spans="1:8" ht="15" customHeight="1">
      <c r="A22" s="7"/>
      <c r="B22" s="25" t="s">
        <v>673</v>
      </c>
      <c r="C22" s="26" t="s">
        <v>673</v>
      </c>
      <c r="D22" s="246">
        <v>351</v>
      </c>
      <c r="E22" s="246" t="s">
        <v>574</v>
      </c>
      <c r="F22" s="246" t="s">
        <v>573</v>
      </c>
      <c r="G22" s="246" t="s">
        <v>575</v>
      </c>
      <c r="H22" s="215"/>
    </row>
    <row r="23" spans="1:8" ht="15" customHeight="1">
      <c r="A23" s="7"/>
      <c r="B23" s="25" t="s">
        <v>674</v>
      </c>
      <c r="C23" s="26" t="s">
        <v>674</v>
      </c>
      <c r="D23" s="246">
        <v>482</v>
      </c>
      <c r="E23" s="246" t="s">
        <v>574</v>
      </c>
      <c r="F23" s="246" t="s">
        <v>573</v>
      </c>
      <c r="G23" s="246" t="s">
        <v>575</v>
      </c>
      <c r="H23" s="215"/>
    </row>
    <row r="24" spans="1:8" ht="15" customHeight="1">
      <c r="A24" s="7"/>
      <c r="B24" s="25" t="s">
        <v>675</v>
      </c>
      <c r="C24" s="26" t="s">
        <v>675</v>
      </c>
      <c r="D24" s="246">
        <v>410</v>
      </c>
      <c r="E24" s="246" t="s">
        <v>574</v>
      </c>
      <c r="F24" s="246" t="s">
        <v>573</v>
      </c>
      <c r="G24" s="246" t="s">
        <v>575</v>
      </c>
      <c r="H24" s="215"/>
    </row>
    <row r="25" spans="1:8" ht="15" customHeight="1">
      <c r="A25" s="7"/>
      <c r="B25" s="25" t="s">
        <v>676</v>
      </c>
      <c r="C25" s="26" t="s">
        <v>676</v>
      </c>
      <c r="D25" s="246">
        <v>577</v>
      </c>
      <c r="E25" s="246" t="s">
        <v>574</v>
      </c>
      <c r="F25" s="246" t="s">
        <v>573</v>
      </c>
      <c r="G25" s="246" t="s">
        <v>575</v>
      </c>
      <c r="H25" s="215"/>
    </row>
    <row r="26" spans="1:8" ht="15" customHeight="1">
      <c r="A26" s="7"/>
      <c r="B26" s="25" t="s">
        <v>677</v>
      </c>
      <c r="C26" s="26" t="s">
        <v>677</v>
      </c>
      <c r="D26" s="246">
        <v>261</v>
      </c>
      <c r="E26" s="246" t="s">
        <v>574</v>
      </c>
      <c r="F26" s="246" t="s">
        <v>573</v>
      </c>
      <c r="G26" s="246" t="s">
        <v>575</v>
      </c>
      <c r="H26" s="215"/>
    </row>
    <row r="27" spans="1:8" ht="15" customHeight="1">
      <c r="A27" s="7"/>
      <c r="B27" s="25" t="s">
        <v>678</v>
      </c>
      <c r="C27" s="26" t="s">
        <v>678</v>
      </c>
      <c r="D27" s="246">
        <v>107</v>
      </c>
      <c r="E27" s="246" t="s">
        <v>574</v>
      </c>
      <c r="F27" s="246" t="s">
        <v>573</v>
      </c>
      <c r="G27" s="246" t="s">
        <v>713</v>
      </c>
      <c r="H27" s="215"/>
    </row>
    <row r="28" spans="1:8" ht="15" customHeight="1">
      <c r="A28" s="7"/>
      <c r="B28" s="25" t="s">
        <v>679</v>
      </c>
      <c r="C28" s="26" t="s">
        <v>679</v>
      </c>
      <c r="D28" s="246">
        <v>999</v>
      </c>
      <c r="E28" s="246" t="s">
        <v>574</v>
      </c>
      <c r="F28" s="246" t="s">
        <v>573</v>
      </c>
      <c r="G28" s="246" t="s">
        <v>575</v>
      </c>
      <c r="H28" s="215"/>
    </row>
    <row r="29" spans="1:8" ht="15" customHeight="1">
      <c r="A29" s="7"/>
      <c r="B29" s="25" t="s">
        <v>680</v>
      </c>
      <c r="C29" s="26" t="s">
        <v>680</v>
      </c>
      <c r="D29" s="246">
        <v>284</v>
      </c>
      <c r="E29" s="246" t="s">
        <v>574</v>
      </c>
      <c r="F29" s="246" t="s">
        <v>573</v>
      </c>
      <c r="G29" s="246" t="s">
        <v>575</v>
      </c>
      <c r="H29" s="215"/>
    </row>
    <row r="30" spans="1:8" ht="15" customHeight="1">
      <c r="A30" s="7"/>
      <c r="B30" s="25" t="s">
        <v>681</v>
      </c>
      <c r="C30" s="26" t="s">
        <v>681</v>
      </c>
      <c r="D30" s="246">
        <v>213</v>
      </c>
      <c r="E30" s="246" t="s">
        <v>574</v>
      </c>
      <c r="F30" s="246" t="s">
        <v>573</v>
      </c>
      <c r="G30" s="246" t="s">
        <v>575</v>
      </c>
      <c r="H30" s="215"/>
    </row>
    <row r="31" spans="1:8" ht="15" customHeight="1">
      <c r="A31" s="7"/>
      <c r="B31" s="25" t="s">
        <v>682</v>
      </c>
      <c r="C31" s="26" t="s">
        <v>682</v>
      </c>
      <c r="D31" s="246">
        <v>1227</v>
      </c>
      <c r="E31" s="246" t="s">
        <v>574</v>
      </c>
      <c r="F31" s="246" t="s">
        <v>573</v>
      </c>
      <c r="G31" s="246" t="s">
        <v>575</v>
      </c>
      <c r="H31" s="215"/>
    </row>
    <row r="32" spans="1:8" ht="15" customHeight="1">
      <c r="A32" s="7"/>
      <c r="B32" s="25" t="s">
        <v>683</v>
      </c>
      <c r="C32" s="26" t="s">
        <v>683</v>
      </c>
      <c r="D32" s="246">
        <v>103</v>
      </c>
      <c r="E32" s="246" t="s">
        <v>574</v>
      </c>
      <c r="F32" s="246" t="s">
        <v>573</v>
      </c>
      <c r="G32" s="246" t="s">
        <v>575</v>
      </c>
      <c r="H32" s="215"/>
    </row>
    <row r="33" spans="1:8" ht="15" customHeight="1">
      <c r="A33" s="7"/>
      <c r="B33" s="25" t="s">
        <v>684</v>
      </c>
      <c r="C33" s="26" t="s">
        <v>684</v>
      </c>
      <c r="D33" s="246">
        <v>967</v>
      </c>
      <c r="E33" s="246" t="s">
        <v>574</v>
      </c>
      <c r="F33" s="246" t="s">
        <v>573</v>
      </c>
      <c r="G33" s="246" t="s">
        <v>575</v>
      </c>
      <c r="H33" s="215"/>
    </row>
    <row r="34" spans="1:8" ht="15" customHeight="1">
      <c r="A34" s="7"/>
      <c r="B34" s="25" t="s">
        <v>685</v>
      </c>
      <c r="C34" s="26" t="s">
        <v>685</v>
      </c>
      <c r="D34" s="246">
        <v>216</v>
      </c>
      <c r="E34" s="246" t="s">
        <v>574</v>
      </c>
      <c r="F34" s="246" t="s">
        <v>573</v>
      </c>
      <c r="G34" s="246" t="s">
        <v>575</v>
      </c>
      <c r="H34" s="215"/>
    </row>
    <row r="35" spans="1:8" ht="15" customHeight="1">
      <c r="A35" s="7"/>
      <c r="B35" s="25" t="s">
        <v>686</v>
      </c>
      <c r="C35" s="26" t="s">
        <v>686</v>
      </c>
      <c r="D35" s="246">
        <v>513</v>
      </c>
      <c r="E35" s="246" t="s">
        <v>574</v>
      </c>
      <c r="F35" s="246" t="s">
        <v>573</v>
      </c>
      <c r="G35" s="246" t="s">
        <v>575</v>
      </c>
      <c r="H35" s="215"/>
    </row>
    <row r="36" spans="1:8" ht="15" customHeight="1">
      <c r="A36" s="7"/>
      <c r="B36" s="25" t="s">
        <v>687</v>
      </c>
      <c r="C36" s="26" t="s">
        <v>687</v>
      </c>
      <c r="D36" s="246">
        <v>522</v>
      </c>
      <c r="E36" s="246" t="s">
        <v>574</v>
      </c>
      <c r="F36" s="246" t="s">
        <v>573</v>
      </c>
      <c r="G36" s="246" t="s">
        <v>575</v>
      </c>
      <c r="H36" s="215"/>
    </row>
    <row r="37" spans="1:8" ht="15" customHeight="1">
      <c r="A37" s="7"/>
      <c r="B37" s="25" t="s">
        <v>688</v>
      </c>
      <c r="C37" s="26" t="s">
        <v>688</v>
      </c>
      <c r="D37" s="246">
        <v>699</v>
      </c>
      <c r="E37" s="246" t="s">
        <v>574</v>
      </c>
      <c r="F37" s="246" t="s">
        <v>573</v>
      </c>
      <c r="G37" s="246" t="s">
        <v>575</v>
      </c>
      <c r="H37" s="215"/>
    </row>
    <row r="38" spans="1:8" ht="15" customHeight="1">
      <c r="A38" s="7"/>
      <c r="B38" s="25" t="s">
        <v>689</v>
      </c>
      <c r="C38" s="26" t="s">
        <v>689</v>
      </c>
      <c r="D38" s="246">
        <v>46</v>
      </c>
      <c r="E38" s="246" t="s">
        <v>574</v>
      </c>
      <c r="F38" s="246" t="s">
        <v>573</v>
      </c>
      <c r="G38" s="246" t="s">
        <v>575</v>
      </c>
      <c r="H38" s="215"/>
    </row>
    <row r="39" spans="1:8" ht="15" customHeight="1">
      <c r="A39" s="7"/>
      <c r="B39" s="25" t="s">
        <v>690</v>
      </c>
      <c r="C39" s="26" t="s">
        <v>690</v>
      </c>
      <c r="D39" s="246">
        <v>482</v>
      </c>
      <c r="E39" s="246" t="s">
        <v>574</v>
      </c>
      <c r="F39" s="246" t="s">
        <v>573</v>
      </c>
      <c r="G39" s="246" t="s">
        <v>575</v>
      </c>
      <c r="H39" s="215"/>
    </row>
    <row r="40" spans="1:8" ht="15" customHeight="1">
      <c r="A40" s="7"/>
      <c r="B40" s="25" t="s">
        <v>691</v>
      </c>
      <c r="C40" s="26" t="s">
        <v>691</v>
      </c>
      <c r="D40" s="246">
        <v>1516</v>
      </c>
      <c r="E40" s="246" t="s">
        <v>574</v>
      </c>
      <c r="F40" s="246" t="s">
        <v>573</v>
      </c>
      <c r="G40" s="246" t="s">
        <v>575</v>
      </c>
      <c r="H40" s="215"/>
    </row>
    <row r="41" spans="1:8" ht="15" customHeight="1">
      <c r="A41" s="7"/>
      <c r="B41" s="25" t="s">
        <v>692</v>
      </c>
      <c r="C41" s="26" t="s">
        <v>692</v>
      </c>
      <c r="D41" s="246">
        <v>771</v>
      </c>
      <c r="E41" s="246" t="s">
        <v>574</v>
      </c>
      <c r="F41" s="246" t="s">
        <v>573</v>
      </c>
      <c r="G41" s="246" t="s">
        <v>575</v>
      </c>
      <c r="H41" s="215"/>
    </row>
    <row r="42" spans="1:8" ht="15" customHeight="1">
      <c r="A42" s="7"/>
      <c r="B42" s="25" t="s">
        <v>693</v>
      </c>
      <c r="C42" s="26" t="s">
        <v>693</v>
      </c>
      <c r="D42" s="246">
        <v>60</v>
      </c>
      <c r="E42" s="246" t="s">
        <v>574</v>
      </c>
      <c r="F42" s="246" t="s">
        <v>573</v>
      </c>
      <c r="G42" s="246" t="s">
        <v>575</v>
      </c>
      <c r="H42" s="215"/>
    </row>
    <row r="43" spans="1:8" ht="15" customHeight="1">
      <c r="A43" s="7"/>
      <c r="B43" s="25" t="s">
        <v>694</v>
      </c>
      <c r="C43" s="26" t="s">
        <v>694</v>
      </c>
      <c r="D43" s="246">
        <v>2426</v>
      </c>
      <c r="E43" s="246" t="s">
        <v>574</v>
      </c>
      <c r="F43" s="246" t="s">
        <v>573</v>
      </c>
      <c r="G43" s="246" t="s">
        <v>575</v>
      </c>
      <c r="H43" s="215"/>
    </row>
    <row r="44" spans="1:8" ht="15" customHeight="1">
      <c r="A44" s="7"/>
      <c r="B44" s="25" t="s">
        <v>695</v>
      </c>
      <c r="C44" s="26" t="s">
        <v>695</v>
      </c>
      <c r="D44" s="246">
        <v>446</v>
      </c>
      <c r="E44" s="246" t="s">
        <v>574</v>
      </c>
      <c r="F44" s="246" t="s">
        <v>573</v>
      </c>
      <c r="G44" s="246" t="s">
        <v>575</v>
      </c>
      <c r="H44" s="215"/>
    </row>
    <row r="45" spans="1:8" ht="15" customHeight="1">
      <c r="A45" s="7"/>
      <c r="B45" s="25" t="s">
        <v>696</v>
      </c>
      <c r="C45" s="26" t="s">
        <v>696</v>
      </c>
      <c r="D45" s="246">
        <v>60</v>
      </c>
      <c r="E45" s="246" t="s">
        <v>574</v>
      </c>
      <c r="F45" s="246" t="s">
        <v>573</v>
      </c>
      <c r="G45" s="246" t="s">
        <v>575</v>
      </c>
      <c r="H45" s="215"/>
    </row>
    <row r="46" spans="1:8" ht="15" customHeight="1">
      <c r="A46" s="7"/>
      <c r="B46" s="25" t="s">
        <v>697</v>
      </c>
      <c r="C46" s="26" t="s">
        <v>697</v>
      </c>
      <c r="D46" s="246">
        <v>1083</v>
      </c>
      <c r="E46" s="246" t="s">
        <v>574</v>
      </c>
      <c r="F46" s="246" t="s">
        <v>573</v>
      </c>
      <c r="G46" s="246" t="s">
        <v>575</v>
      </c>
      <c r="H46" s="215"/>
    </row>
    <row r="47" spans="1:8" ht="15" customHeight="1">
      <c r="A47" s="7"/>
      <c r="B47" s="25" t="s">
        <v>698</v>
      </c>
      <c r="C47" s="26" t="s">
        <v>698</v>
      </c>
      <c r="D47" s="246">
        <v>470</v>
      </c>
      <c r="E47" s="246" t="s">
        <v>574</v>
      </c>
      <c r="F47" s="246" t="s">
        <v>573</v>
      </c>
      <c r="G47" s="246" t="s">
        <v>575</v>
      </c>
      <c r="H47" s="215"/>
    </row>
    <row r="48" spans="1:8" ht="15" customHeight="1">
      <c r="A48" s="7"/>
      <c r="B48" s="25" t="s">
        <v>699</v>
      </c>
      <c r="C48" s="26" t="s">
        <v>699</v>
      </c>
      <c r="D48" s="246">
        <v>288</v>
      </c>
      <c r="E48" s="246" t="s">
        <v>574</v>
      </c>
      <c r="F48" s="246" t="s">
        <v>573</v>
      </c>
      <c r="G48" s="246" t="s">
        <v>575</v>
      </c>
      <c r="H48" s="215"/>
    </row>
    <row r="49" spans="1:8" ht="15" customHeight="1">
      <c r="A49" s="7"/>
      <c r="B49" s="25" t="s">
        <v>700</v>
      </c>
      <c r="C49" s="26" t="s">
        <v>700</v>
      </c>
      <c r="D49" s="246">
        <v>1079</v>
      </c>
      <c r="E49" s="246" t="s">
        <v>574</v>
      </c>
      <c r="F49" s="246" t="s">
        <v>573</v>
      </c>
      <c r="G49" s="246" t="s">
        <v>575</v>
      </c>
      <c r="H49" s="215"/>
    </row>
    <row r="50" spans="1:8" ht="15" customHeight="1">
      <c r="A50" s="7"/>
      <c r="B50" s="25" t="s">
        <v>701</v>
      </c>
      <c r="C50" s="26" t="s">
        <v>701</v>
      </c>
      <c r="D50" s="246">
        <v>650</v>
      </c>
      <c r="E50" s="246" t="s">
        <v>574</v>
      </c>
      <c r="F50" s="246" t="s">
        <v>573</v>
      </c>
      <c r="G50" s="246" t="s">
        <v>575</v>
      </c>
      <c r="H50" s="215"/>
    </row>
    <row r="51" spans="1:8" ht="15" customHeight="1">
      <c r="A51" s="7"/>
      <c r="B51" s="25" t="s">
        <v>702</v>
      </c>
      <c r="C51" s="26" t="s">
        <v>702</v>
      </c>
      <c r="D51" s="246">
        <v>587</v>
      </c>
      <c r="E51" s="246" t="s">
        <v>574</v>
      </c>
      <c r="F51" s="246" t="s">
        <v>573</v>
      </c>
      <c r="G51" s="246" t="s">
        <v>575</v>
      </c>
      <c r="H51" s="215"/>
    </row>
    <row r="52" spans="1:8" ht="15" customHeight="1">
      <c r="A52" s="7"/>
      <c r="B52" s="25" t="s">
        <v>703</v>
      </c>
      <c r="C52" s="26" t="s">
        <v>703</v>
      </c>
      <c r="D52" s="246">
        <v>426</v>
      </c>
      <c r="E52" s="246" t="s">
        <v>574</v>
      </c>
      <c r="F52" s="246" t="s">
        <v>573</v>
      </c>
      <c r="G52" s="246" t="s">
        <v>575</v>
      </c>
      <c r="H52" s="215"/>
    </row>
    <row r="53" spans="1:8" ht="15" customHeight="1">
      <c r="A53" s="7"/>
      <c r="B53" s="25" t="s">
        <v>704</v>
      </c>
      <c r="C53" s="26" t="s">
        <v>704</v>
      </c>
      <c r="D53" s="246">
        <v>576</v>
      </c>
      <c r="E53" s="246" t="s">
        <v>574</v>
      </c>
      <c r="F53" s="246" t="s">
        <v>573</v>
      </c>
      <c r="G53" s="246" t="s">
        <v>575</v>
      </c>
      <c r="H53" s="215"/>
    </row>
    <row r="54" spans="1:8" ht="15" customHeight="1">
      <c r="A54" s="7"/>
      <c r="B54" s="25" t="s">
        <v>705</v>
      </c>
      <c r="C54" s="26" t="s">
        <v>705</v>
      </c>
      <c r="D54" s="246">
        <v>905</v>
      </c>
      <c r="E54" s="246" t="s">
        <v>574</v>
      </c>
      <c r="F54" s="246" t="s">
        <v>573</v>
      </c>
      <c r="G54" s="246" t="s">
        <v>655</v>
      </c>
      <c r="H54" s="215"/>
    </row>
    <row r="55" spans="1:8" ht="15" customHeight="1">
      <c r="A55" s="7"/>
      <c r="B55" s="25" t="s">
        <v>706</v>
      </c>
      <c r="C55" s="26" t="s">
        <v>706</v>
      </c>
      <c r="D55" s="246">
        <v>299</v>
      </c>
      <c r="E55" s="246" t="s">
        <v>574</v>
      </c>
      <c r="F55" s="246" t="s">
        <v>573</v>
      </c>
      <c r="G55" s="246" t="s">
        <v>713</v>
      </c>
      <c r="H55" s="215"/>
    </row>
    <row r="56" spans="1:8" ht="15" customHeight="1">
      <c r="A56" s="7"/>
      <c r="B56" s="25" t="s">
        <v>707</v>
      </c>
      <c r="C56" s="26" t="s">
        <v>707</v>
      </c>
      <c r="D56" s="246">
        <v>125</v>
      </c>
      <c r="E56" s="246" t="s">
        <v>574</v>
      </c>
      <c r="F56" s="246" t="s">
        <v>573</v>
      </c>
      <c r="G56" s="246" t="s">
        <v>575</v>
      </c>
      <c r="H56" s="215"/>
    </row>
    <row r="57" spans="1:8" ht="15" customHeight="1">
      <c r="A57" s="7"/>
      <c r="B57" s="25" t="s">
        <v>708</v>
      </c>
      <c r="C57" s="26" t="s">
        <v>708</v>
      </c>
      <c r="D57" s="246">
        <v>42</v>
      </c>
      <c r="E57" s="246" t="s">
        <v>574</v>
      </c>
      <c r="F57" s="246" t="s">
        <v>573</v>
      </c>
      <c r="G57" s="246" t="s">
        <v>575</v>
      </c>
      <c r="H57" s="215"/>
    </row>
    <row r="58" spans="1:8" ht="15" customHeight="1">
      <c r="A58" s="7"/>
      <c r="B58" s="25" t="s">
        <v>709</v>
      </c>
      <c r="C58" s="26" t="s">
        <v>709</v>
      </c>
      <c r="D58" s="246">
        <v>251</v>
      </c>
      <c r="E58" s="246" t="s">
        <v>574</v>
      </c>
      <c r="F58" s="246" t="s">
        <v>573</v>
      </c>
      <c r="G58" s="246" t="s">
        <v>575</v>
      </c>
      <c r="H58" s="215"/>
    </row>
    <row r="59" spans="1:8" ht="15" customHeight="1">
      <c r="A59" s="7"/>
      <c r="B59" s="25" t="s">
        <v>710</v>
      </c>
      <c r="C59" s="26" t="s">
        <v>710</v>
      </c>
      <c r="D59" s="246">
        <v>1068</v>
      </c>
      <c r="E59" s="246" t="s">
        <v>574</v>
      </c>
      <c r="F59" s="246" t="s">
        <v>573</v>
      </c>
      <c r="G59" s="246" t="s">
        <v>575</v>
      </c>
      <c r="H59" s="215"/>
    </row>
    <row r="60" spans="1:8" ht="15" customHeight="1">
      <c r="A60" s="7"/>
      <c r="B60" s="25" t="s">
        <v>711</v>
      </c>
      <c r="C60" s="26" t="s">
        <v>711</v>
      </c>
      <c r="D60" s="246">
        <v>1030</v>
      </c>
      <c r="E60" s="246" t="s">
        <v>574</v>
      </c>
      <c r="F60" s="246" t="s">
        <v>573</v>
      </c>
      <c r="G60" s="246" t="s">
        <v>575</v>
      </c>
      <c r="H60" s="215"/>
    </row>
    <row r="61" spans="1:8" ht="15" customHeight="1">
      <c r="A61" s="7"/>
      <c r="B61" s="25" t="s">
        <v>712</v>
      </c>
      <c r="C61" s="26" t="s">
        <v>712</v>
      </c>
      <c r="D61" s="246">
        <v>849</v>
      </c>
      <c r="E61" s="246" t="s">
        <v>715</v>
      </c>
      <c r="F61" s="246" t="s">
        <v>716</v>
      </c>
      <c r="G61" s="246" t="s">
        <v>714</v>
      </c>
      <c r="H61" s="215"/>
    </row>
    <row r="62" spans="1:8" ht="15" customHeight="1" thickBot="1">
      <c r="A62" s="7"/>
      <c r="B62" s="28"/>
      <c r="C62" s="29"/>
      <c r="D62" s="258"/>
      <c r="E62" s="29"/>
      <c r="F62" s="30"/>
      <c r="G62" s="30"/>
      <c r="H62" s="156"/>
    </row>
    <row r="63" spans="1:8">
      <c r="A63" s="7"/>
      <c r="B63" s="1" t="s">
        <v>525</v>
      </c>
      <c r="C63" s="17"/>
      <c r="D63" s="17"/>
      <c r="E63" s="17"/>
      <c r="F63" s="17"/>
      <c r="G63" s="17"/>
      <c r="H63" s="8"/>
    </row>
    <row r="64" spans="1:8">
      <c r="A64" s="7"/>
      <c r="B64" s="1" t="s">
        <v>526</v>
      </c>
      <c r="C64" s="31"/>
      <c r="D64" s="31"/>
      <c r="E64" s="31"/>
      <c r="F64" s="31"/>
      <c r="G64" s="31"/>
      <c r="H64" s="32"/>
    </row>
    <row r="65" spans="1:8">
      <c r="A65" s="7"/>
      <c r="B65" s="158" t="s">
        <v>519</v>
      </c>
      <c r="C65" s="31"/>
      <c r="D65" s="31"/>
      <c r="E65" s="31"/>
      <c r="F65" s="31"/>
      <c r="G65" s="31"/>
      <c r="H65" s="32"/>
    </row>
    <row r="66" spans="1:8">
      <c r="A66" s="7"/>
      <c r="B66" s="17" t="s">
        <v>520</v>
      </c>
      <c r="C66" s="31"/>
      <c r="D66" s="31"/>
      <c r="E66" s="31"/>
      <c r="F66" s="31"/>
      <c r="G66" s="31"/>
      <c r="H66" s="32"/>
    </row>
    <row r="67" spans="1:8">
      <c r="A67" s="7"/>
      <c r="B67" s="33" t="s">
        <v>516</v>
      </c>
      <c r="C67" s="31"/>
      <c r="D67" s="31"/>
      <c r="E67" s="31"/>
      <c r="F67" s="31"/>
      <c r="G67" s="31"/>
      <c r="H67" s="32"/>
    </row>
    <row r="68" spans="1:8">
      <c r="A68" s="7"/>
      <c r="B68" s="33" t="s">
        <v>527</v>
      </c>
      <c r="C68" s="31"/>
      <c r="D68" s="31"/>
      <c r="E68" s="31"/>
      <c r="F68" s="31"/>
      <c r="G68" s="31"/>
      <c r="H68" s="32"/>
    </row>
    <row r="69" spans="1:8">
      <c r="A69" s="7"/>
      <c r="B69" s="17" t="s">
        <v>528</v>
      </c>
      <c r="C69" s="31"/>
      <c r="D69" s="31"/>
      <c r="E69" s="31"/>
      <c r="F69" s="31"/>
      <c r="G69" s="31"/>
      <c r="H69" s="32"/>
    </row>
    <row r="70" spans="1:8">
      <c r="A70" s="7"/>
      <c r="B70" s="17" t="s">
        <v>503</v>
      </c>
      <c r="C70" s="31"/>
      <c r="D70" s="31"/>
      <c r="E70" s="31"/>
      <c r="F70" s="31"/>
      <c r="G70" s="31"/>
      <c r="H70" s="32"/>
    </row>
    <row r="71" spans="1:8">
      <c r="A71" s="7"/>
      <c r="B71" s="17" t="s">
        <v>521</v>
      </c>
      <c r="C71" s="31"/>
      <c r="D71" s="31"/>
      <c r="E71" s="31"/>
      <c r="F71" s="31"/>
      <c r="G71" s="31"/>
      <c r="H71" s="32"/>
    </row>
    <row r="72" spans="1:8">
      <c r="A72" s="7"/>
      <c r="B72" s="17" t="s">
        <v>522</v>
      </c>
      <c r="C72" s="31"/>
      <c r="D72" s="31"/>
      <c r="E72" s="31"/>
      <c r="F72" s="31"/>
      <c r="G72" s="31"/>
      <c r="H72" s="32"/>
    </row>
    <row r="73" spans="1:8">
      <c r="A73" s="7"/>
      <c r="B73" s="17" t="s">
        <v>523</v>
      </c>
      <c r="C73" s="31"/>
      <c r="D73" s="31"/>
      <c r="E73" s="31"/>
      <c r="F73" s="31"/>
      <c r="G73" s="31"/>
      <c r="H73" s="32"/>
    </row>
    <row r="74" spans="1:8">
      <c r="A74" s="7"/>
      <c r="B74" s="17" t="s">
        <v>530</v>
      </c>
      <c r="C74" s="31"/>
      <c r="D74" s="31"/>
      <c r="E74" s="31"/>
      <c r="F74" s="31"/>
      <c r="G74" s="31"/>
      <c r="H74" s="32"/>
    </row>
    <row r="75" spans="1:8">
      <c r="A75" s="7"/>
      <c r="B75" s="17" t="s">
        <v>531</v>
      </c>
      <c r="C75" s="31"/>
      <c r="D75" s="31"/>
      <c r="E75" s="31"/>
      <c r="F75" s="31"/>
      <c r="G75" s="31"/>
      <c r="H75" s="32"/>
    </row>
    <row r="76" spans="1:8">
      <c r="A76" s="7"/>
      <c r="B76" s="17" t="s">
        <v>524</v>
      </c>
      <c r="C76" s="31"/>
      <c r="D76" s="31"/>
      <c r="E76" s="31"/>
      <c r="F76" s="31"/>
      <c r="G76" s="31"/>
      <c r="H76" s="32"/>
    </row>
    <row r="77" spans="1:8" ht="6" customHeight="1" thickBot="1">
      <c r="A77" s="34"/>
      <c r="B77" s="35"/>
      <c r="C77" s="35"/>
      <c r="D77" s="35"/>
      <c r="E77" s="35"/>
      <c r="F77" s="35"/>
      <c r="G77" s="35"/>
      <c r="H77" s="36"/>
    </row>
    <row r="78" spans="1:8" ht="9" customHeight="1">
      <c r="A78" s="17"/>
      <c r="B78" s="17"/>
      <c r="C78" s="17"/>
      <c r="D78" s="17"/>
      <c r="E78" s="17"/>
      <c r="F78" s="17"/>
      <c r="G78" s="17"/>
      <c r="H78" s="17"/>
    </row>
    <row r="79" spans="1:8" ht="3.75" customHeight="1" thickBot="1">
      <c r="A79" s="17"/>
      <c r="B79" s="17"/>
      <c r="C79" s="17"/>
      <c r="D79" s="17"/>
      <c r="E79" s="17"/>
      <c r="F79" s="17"/>
      <c r="G79" s="17"/>
      <c r="H79" s="17"/>
    </row>
    <row r="80" spans="1:8" ht="15" customHeight="1">
      <c r="A80" s="18"/>
      <c r="B80" s="19" t="s">
        <v>460</v>
      </c>
      <c r="C80" s="20"/>
      <c r="D80" s="20"/>
      <c r="E80" s="20"/>
      <c r="F80" s="20"/>
      <c r="G80" s="20"/>
      <c r="H80" s="21"/>
    </row>
    <row r="81" spans="1:8" ht="8.25" customHeight="1" thickBot="1">
      <c r="A81" s="7"/>
      <c r="B81" s="10"/>
      <c r="C81" s="17"/>
      <c r="D81" s="17"/>
      <c r="E81" s="17"/>
      <c r="F81" s="17"/>
      <c r="G81" s="17"/>
      <c r="H81" s="8"/>
    </row>
    <row r="82" spans="1:8" ht="13.5" customHeight="1">
      <c r="A82" s="7"/>
      <c r="B82" s="285" t="s">
        <v>453</v>
      </c>
      <c r="C82" s="286"/>
      <c r="D82" s="287"/>
      <c r="E82" s="288" t="s">
        <v>454</v>
      </c>
      <c r="F82" s="288" t="s">
        <v>455</v>
      </c>
      <c r="G82" s="290" t="s">
        <v>456</v>
      </c>
      <c r="H82" s="291"/>
    </row>
    <row r="83" spans="1:8" ht="15" customHeight="1">
      <c r="A83" s="7"/>
      <c r="B83" s="22" t="s">
        <v>457</v>
      </c>
      <c r="C83" s="294" t="s">
        <v>458</v>
      </c>
      <c r="D83" s="295"/>
      <c r="E83" s="289"/>
      <c r="F83" s="289"/>
      <c r="G83" s="292"/>
      <c r="H83" s="293"/>
    </row>
    <row r="84" spans="1:8" ht="17.25" customHeight="1">
      <c r="A84" s="7"/>
      <c r="B84" s="23" t="s">
        <v>717</v>
      </c>
      <c r="C84" s="309" t="s">
        <v>717</v>
      </c>
      <c r="D84" s="310"/>
      <c r="E84" s="37" t="s">
        <v>732</v>
      </c>
      <c r="F84" s="40" t="s">
        <v>733</v>
      </c>
      <c r="G84" s="311"/>
      <c r="H84" s="312"/>
    </row>
    <row r="85" spans="1:8" ht="17.25" customHeight="1">
      <c r="A85" s="7"/>
      <c r="B85" s="25" t="s">
        <v>718</v>
      </c>
      <c r="C85" s="309" t="s">
        <v>718</v>
      </c>
      <c r="D85" s="310"/>
      <c r="E85" s="40" t="s">
        <v>728</v>
      </c>
      <c r="F85" s="40" t="s">
        <v>580</v>
      </c>
      <c r="G85" s="272"/>
      <c r="H85" s="273"/>
    </row>
    <row r="86" spans="1:8" ht="17.25" customHeight="1">
      <c r="A86" s="7"/>
      <c r="B86" s="25" t="s">
        <v>719</v>
      </c>
      <c r="C86" s="309" t="s">
        <v>719</v>
      </c>
      <c r="D86" s="310"/>
      <c r="E86" s="40" t="s">
        <v>726</v>
      </c>
      <c r="F86" s="40" t="s">
        <v>580</v>
      </c>
      <c r="G86" s="272"/>
      <c r="H86" s="273"/>
    </row>
    <row r="87" spans="1:8" ht="17.25" customHeight="1">
      <c r="A87" s="7"/>
      <c r="B87" s="25" t="s">
        <v>706</v>
      </c>
      <c r="C87" s="309" t="s">
        <v>706</v>
      </c>
      <c r="D87" s="310"/>
      <c r="E87" s="40" t="s">
        <v>729</v>
      </c>
      <c r="F87" s="40" t="s">
        <v>580</v>
      </c>
      <c r="G87" s="272"/>
      <c r="H87" s="273"/>
    </row>
    <row r="88" spans="1:8" ht="17.25" customHeight="1">
      <c r="A88" s="7"/>
      <c r="B88" s="25" t="s">
        <v>720</v>
      </c>
      <c r="C88" s="309" t="s">
        <v>720</v>
      </c>
      <c r="D88" s="310"/>
      <c r="E88" s="40" t="s">
        <v>602</v>
      </c>
      <c r="F88" s="40" t="s">
        <v>580</v>
      </c>
      <c r="G88" s="272"/>
      <c r="H88" s="273"/>
    </row>
    <row r="89" spans="1:8" ht="17.25" customHeight="1">
      <c r="A89" s="7"/>
      <c r="B89" s="25" t="s">
        <v>721</v>
      </c>
      <c r="C89" s="309" t="s">
        <v>721</v>
      </c>
      <c r="D89" s="310"/>
      <c r="E89" s="40" t="s">
        <v>727</v>
      </c>
      <c r="F89" s="40" t="s">
        <v>580</v>
      </c>
      <c r="G89" s="272"/>
      <c r="H89" s="273"/>
    </row>
    <row r="90" spans="1:8" ht="17.25" customHeight="1">
      <c r="A90" s="7"/>
      <c r="B90" s="25" t="s">
        <v>722</v>
      </c>
      <c r="C90" s="309" t="s">
        <v>722</v>
      </c>
      <c r="D90" s="310"/>
      <c r="E90" s="40" t="s">
        <v>731</v>
      </c>
      <c r="F90" s="40" t="s">
        <v>580</v>
      </c>
      <c r="G90" s="272"/>
      <c r="H90" s="273"/>
    </row>
    <row r="91" spans="1:8" ht="17.25" customHeight="1">
      <c r="A91" s="7"/>
      <c r="B91" s="25" t="s">
        <v>723</v>
      </c>
      <c r="C91" s="309" t="s">
        <v>723</v>
      </c>
      <c r="D91" s="310"/>
      <c r="E91" s="40" t="s">
        <v>730</v>
      </c>
      <c r="F91" s="40" t="s">
        <v>580</v>
      </c>
      <c r="G91" s="272"/>
      <c r="H91" s="273"/>
    </row>
    <row r="92" spans="1:8" ht="17.25" customHeight="1">
      <c r="A92" s="7"/>
      <c r="B92" s="25" t="s">
        <v>670</v>
      </c>
      <c r="C92" s="309" t="s">
        <v>670</v>
      </c>
      <c r="D92" s="310"/>
      <c r="E92" s="40" t="s">
        <v>727</v>
      </c>
      <c r="F92" s="40" t="s">
        <v>580</v>
      </c>
      <c r="G92" s="272"/>
      <c r="H92" s="273"/>
    </row>
    <row r="93" spans="1:8" ht="17.25" customHeight="1">
      <c r="A93" s="7"/>
      <c r="B93" s="25" t="s">
        <v>668</v>
      </c>
      <c r="C93" s="309" t="s">
        <v>668</v>
      </c>
      <c r="D93" s="310"/>
      <c r="E93" s="40" t="s">
        <v>727</v>
      </c>
      <c r="F93" s="40" t="s">
        <v>580</v>
      </c>
      <c r="G93" s="272"/>
      <c r="H93" s="273"/>
    </row>
    <row r="94" spans="1:8" ht="17.25" customHeight="1">
      <c r="A94" s="7"/>
      <c r="B94" s="25" t="s">
        <v>724</v>
      </c>
      <c r="C94" s="309" t="s">
        <v>724</v>
      </c>
      <c r="D94" s="310"/>
      <c r="E94" s="40" t="s">
        <v>602</v>
      </c>
      <c r="F94" s="40" t="s">
        <v>580</v>
      </c>
      <c r="G94" s="272"/>
      <c r="H94" s="273"/>
    </row>
    <row r="95" spans="1:8" ht="17.25" customHeight="1">
      <c r="A95" s="7"/>
      <c r="B95" s="25" t="s">
        <v>725</v>
      </c>
      <c r="C95" s="309" t="s">
        <v>725</v>
      </c>
      <c r="D95" s="310"/>
      <c r="E95" s="40" t="s">
        <v>727</v>
      </c>
      <c r="F95" s="40" t="s">
        <v>580</v>
      </c>
      <c r="G95" s="272"/>
      <c r="H95" s="273"/>
    </row>
    <row r="96" spans="1:8" ht="17.25" customHeight="1" thickBot="1">
      <c r="A96" s="7"/>
      <c r="B96" s="28"/>
      <c r="C96" s="313"/>
      <c r="D96" s="270"/>
      <c r="E96" s="44"/>
      <c r="F96" s="44"/>
      <c r="G96" s="314"/>
      <c r="H96" s="315"/>
    </row>
    <row r="97" spans="1:9">
      <c r="A97" s="7"/>
      <c r="B97" s="17" t="s">
        <v>461</v>
      </c>
      <c r="C97" s="31"/>
      <c r="D97" s="31"/>
      <c r="E97" s="31"/>
      <c r="F97" s="31"/>
      <c r="G97" s="31"/>
      <c r="H97" s="32"/>
      <c r="I97" s="17"/>
    </row>
    <row r="98" spans="1:9">
      <c r="A98" s="7"/>
      <c r="B98" s="33" t="s">
        <v>535</v>
      </c>
      <c r="C98" s="31"/>
      <c r="D98" s="31"/>
      <c r="E98" s="31"/>
      <c r="F98" s="31"/>
      <c r="G98" s="31"/>
      <c r="H98" s="32"/>
      <c r="I98" s="17"/>
    </row>
    <row r="99" spans="1:9">
      <c r="A99" s="7"/>
      <c r="B99" s="17" t="s">
        <v>529</v>
      </c>
      <c r="C99" s="33"/>
      <c r="D99" s="46"/>
      <c r="E99" s="47"/>
      <c r="F99" s="47"/>
      <c r="G99" s="47"/>
      <c r="H99" s="48"/>
      <c r="I99" s="49"/>
    </row>
    <row r="100" spans="1:9">
      <c r="A100" s="7"/>
      <c r="B100" s="33" t="s">
        <v>536</v>
      </c>
      <c r="C100" s="33"/>
      <c r="D100" s="46"/>
      <c r="E100" s="47"/>
      <c r="F100" s="47"/>
      <c r="G100" s="47"/>
      <c r="H100" s="48"/>
      <c r="I100" s="49"/>
    </row>
    <row r="101" spans="1:9">
      <c r="A101" s="7"/>
      <c r="B101" s="33" t="s">
        <v>532</v>
      </c>
      <c r="C101" s="31"/>
      <c r="D101" s="31"/>
      <c r="E101" s="31"/>
      <c r="F101" s="31"/>
      <c r="G101" s="31"/>
      <c r="H101" s="32"/>
    </row>
    <row r="102" spans="1:9">
      <c r="A102" s="7"/>
      <c r="B102" s="33" t="s">
        <v>533</v>
      </c>
      <c r="C102" s="31"/>
      <c r="D102" s="31"/>
      <c r="E102" s="31"/>
      <c r="F102" s="31"/>
      <c r="G102" s="31"/>
      <c r="H102" s="32"/>
    </row>
    <row r="103" spans="1:9" ht="13.5" thickBot="1">
      <c r="A103" s="34"/>
      <c r="B103" s="35" t="s">
        <v>534</v>
      </c>
      <c r="C103" s="50"/>
      <c r="D103" s="50"/>
      <c r="E103" s="50"/>
      <c r="F103" s="50"/>
      <c r="G103" s="50"/>
      <c r="H103" s="51"/>
    </row>
    <row r="104" spans="1:9" ht="15.75" customHeight="1" thickBot="1">
      <c r="A104" s="17"/>
      <c r="B104" s="17"/>
      <c r="C104" s="17"/>
      <c r="D104" s="17"/>
      <c r="E104" s="17"/>
      <c r="F104" s="17"/>
      <c r="G104" s="17"/>
      <c r="H104" s="17"/>
      <c r="I104" s="17"/>
    </row>
    <row r="105" spans="1:9" ht="15" customHeight="1">
      <c r="A105" s="2"/>
      <c r="B105" s="52" t="s">
        <v>462</v>
      </c>
      <c r="C105" s="4"/>
      <c r="D105" s="4"/>
      <c r="E105" s="4"/>
      <c r="F105" s="4"/>
      <c r="G105" s="4"/>
      <c r="H105" s="5"/>
      <c r="I105" s="17"/>
    </row>
    <row r="106" spans="1:9" ht="6.75" customHeight="1" thickBot="1">
      <c r="A106" s="54"/>
      <c r="B106" s="55"/>
      <c r="C106" s="55"/>
      <c r="D106" s="55"/>
      <c r="E106" s="55"/>
      <c r="F106" s="55"/>
      <c r="G106" s="55"/>
      <c r="H106" s="53"/>
      <c r="I106" s="17"/>
    </row>
    <row r="107" spans="1:9" s="11" customFormat="1" ht="16.5" customHeight="1">
      <c r="A107" s="56"/>
      <c r="B107" s="296" t="s">
        <v>453</v>
      </c>
      <c r="C107" s="297"/>
      <c r="D107" s="288" t="s">
        <v>454</v>
      </c>
      <c r="E107" s="288" t="s">
        <v>455</v>
      </c>
      <c r="F107" s="288" t="s">
        <v>456</v>
      </c>
      <c r="G107" s="288"/>
      <c r="H107" s="298"/>
    </row>
    <row r="108" spans="1:9" s="11" customFormat="1" ht="17.25" customHeight="1">
      <c r="A108" s="56"/>
      <c r="B108" s="22" t="s">
        <v>457</v>
      </c>
      <c r="C108" s="57" t="s">
        <v>458</v>
      </c>
      <c r="D108" s="289"/>
      <c r="E108" s="289"/>
      <c r="F108" s="58" t="s">
        <v>463</v>
      </c>
      <c r="G108" s="58" t="s">
        <v>464</v>
      </c>
      <c r="H108" s="59" t="s">
        <v>465</v>
      </c>
    </row>
    <row r="109" spans="1:9" ht="18" customHeight="1">
      <c r="A109" s="54"/>
      <c r="B109" s="60"/>
      <c r="C109" s="61"/>
      <c r="D109" s="62"/>
      <c r="E109" s="63"/>
      <c r="F109" s="64"/>
      <c r="G109" s="65"/>
      <c r="H109" s="66"/>
    </row>
    <row r="110" spans="1:9" ht="18" customHeight="1">
      <c r="A110" s="54"/>
      <c r="B110" s="67"/>
      <c r="C110" s="68"/>
      <c r="D110" s="69"/>
      <c r="E110" s="70"/>
      <c r="F110" s="71"/>
      <c r="G110" s="72"/>
      <c r="H110" s="73"/>
    </row>
    <row r="111" spans="1:9" ht="18" customHeight="1" thickBot="1">
      <c r="A111" s="54"/>
      <c r="B111" s="74"/>
      <c r="C111" s="75"/>
      <c r="D111" s="76"/>
      <c r="E111" s="77"/>
      <c r="F111" s="78"/>
      <c r="G111" s="79"/>
      <c r="H111" s="80"/>
    </row>
    <row r="112" spans="1:9" ht="18" customHeight="1">
      <c r="A112" s="54"/>
      <c r="B112" s="162" t="s">
        <v>459</v>
      </c>
      <c r="C112" s="163"/>
      <c r="D112" s="164"/>
      <c r="E112" s="165"/>
      <c r="F112" s="165"/>
      <c r="G112" s="166"/>
      <c r="H112" s="5"/>
    </row>
    <row r="113" spans="1:9" ht="15.75" customHeight="1">
      <c r="A113" s="54"/>
      <c r="B113" s="305" t="s">
        <v>537</v>
      </c>
      <c r="C113" s="306"/>
      <c r="D113" s="306"/>
      <c r="E113" s="306"/>
      <c r="F113" s="306"/>
      <c r="G113" s="306"/>
      <c r="H113" s="307"/>
      <c r="I113" s="17"/>
    </row>
    <row r="114" spans="1:9" ht="15.75" customHeight="1">
      <c r="A114" s="54"/>
      <c r="B114" s="202" t="s">
        <v>538</v>
      </c>
      <c r="C114" s="203"/>
      <c r="D114" s="203"/>
      <c r="E114" s="203"/>
      <c r="F114" s="203"/>
      <c r="G114" s="203"/>
      <c r="H114" s="204"/>
      <c r="I114" s="17"/>
    </row>
    <row r="115" spans="1:9" ht="13.5" thickBot="1">
      <c r="A115" s="81"/>
      <c r="B115" s="155" t="s">
        <v>539</v>
      </c>
      <c r="C115" s="82"/>
      <c r="D115" s="83"/>
      <c r="E115" s="84"/>
      <c r="F115" s="84"/>
      <c r="G115" s="84"/>
      <c r="H115" s="85"/>
      <c r="I115" s="17"/>
    </row>
    <row r="116" spans="1:9" ht="13.5" customHeight="1" thickBot="1">
      <c r="A116" s="55"/>
      <c r="B116" s="86"/>
      <c r="C116" s="87"/>
      <c r="D116" s="88"/>
      <c r="E116" s="89"/>
      <c r="F116" s="89"/>
      <c r="G116" s="89"/>
      <c r="H116" s="89"/>
      <c r="I116" s="17"/>
    </row>
    <row r="117" spans="1:9" ht="15" customHeight="1">
      <c r="A117" s="2"/>
      <c r="B117" s="52" t="s">
        <v>466</v>
      </c>
      <c r="C117" s="4"/>
      <c r="D117" s="4"/>
      <c r="E117" s="4"/>
      <c r="F117" s="4"/>
      <c r="G117" s="4"/>
      <c r="H117" s="5"/>
      <c r="I117" s="17"/>
    </row>
    <row r="118" spans="1:9" ht="5.25" customHeight="1" thickBot="1">
      <c r="A118" s="54"/>
      <c r="B118" s="55"/>
      <c r="C118" s="55"/>
      <c r="D118" s="55"/>
      <c r="E118" s="55"/>
      <c r="F118" s="55"/>
      <c r="G118" s="55"/>
      <c r="H118" s="53"/>
      <c r="I118" s="17"/>
    </row>
    <row r="119" spans="1:9" s="11" customFormat="1" ht="15" customHeight="1">
      <c r="A119" s="56"/>
      <c r="B119" s="296" t="s">
        <v>453</v>
      </c>
      <c r="C119" s="297"/>
      <c r="D119" s="288" t="s">
        <v>454</v>
      </c>
      <c r="E119" s="288" t="s">
        <v>455</v>
      </c>
      <c r="F119" s="288" t="s">
        <v>456</v>
      </c>
      <c r="G119" s="288"/>
      <c r="H119" s="298"/>
    </row>
    <row r="120" spans="1:9" s="11" customFormat="1" ht="23.25" customHeight="1">
      <c r="A120" s="56"/>
      <c r="B120" s="22" t="s">
        <v>457</v>
      </c>
      <c r="C120" s="57" t="s">
        <v>458</v>
      </c>
      <c r="D120" s="289"/>
      <c r="E120" s="289"/>
      <c r="F120" s="58" t="s">
        <v>463</v>
      </c>
      <c r="G120" s="58" t="s">
        <v>464</v>
      </c>
      <c r="H120" s="59" t="s">
        <v>465</v>
      </c>
    </row>
    <row r="121" spans="1:9" ht="18" customHeight="1">
      <c r="A121" s="54"/>
      <c r="B121" s="60"/>
      <c r="C121" s="61"/>
      <c r="D121" s="62"/>
      <c r="E121" s="71"/>
      <c r="F121" s="90"/>
      <c r="G121" s="90"/>
      <c r="H121" s="66"/>
    </row>
    <row r="122" spans="1:9" ht="18" customHeight="1">
      <c r="A122" s="54"/>
      <c r="B122" s="67"/>
      <c r="C122" s="68"/>
      <c r="D122" s="69"/>
      <c r="E122" s="91"/>
      <c r="F122" s="92"/>
      <c r="G122" s="92"/>
      <c r="H122" s="73"/>
    </row>
    <row r="123" spans="1:9" ht="18" customHeight="1" thickBot="1">
      <c r="A123" s="54"/>
      <c r="B123" s="74"/>
      <c r="C123" s="75"/>
      <c r="D123" s="76"/>
      <c r="E123" s="93"/>
      <c r="F123" s="94"/>
      <c r="G123" s="94"/>
      <c r="H123" s="80"/>
    </row>
    <row r="124" spans="1:9">
      <c r="A124" s="54"/>
      <c r="B124" s="17" t="s">
        <v>459</v>
      </c>
      <c r="C124" s="87"/>
      <c r="D124" s="88"/>
      <c r="E124" s="89"/>
      <c r="F124" s="89"/>
      <c r="G124" s="89"/>
      <c r="H124" s="95"/>
      <c r="I124" s="17"/>
    </row>
    <row r="125" spans="1:9" ht="12.75" customHeight="1">
      <c r="A125" s="54"/>
      <c r="B125" s="308" t="s">
        <v>540</v>
      </c>
      <c r="C125" s="308"/>
      <c r="D125" s="308"/>
      <c r="E125" s="308"/>
      <c r="F125" s="308"/>
      <c r="G125" s="308"/>
      <c r="H125" s="160"/>
      <c r="I125" s="17"/>
    </row>
    <row r="126" spans="1:9" ht="13.5" thickBot="1">
      <c r="A126" s="54"/>
      <c r="B126" s="82" t="s">
        <v>539</v>
      </c>
      <c r="C126" s="161"/>
      <c r="D126" s="161"/>
      <c r="E126" s="161"/>
      <c r="F126" s="161"/>
      <c r="G126" s="161"/>
      <c r="H126" s="96"/>
      <c r="I126" s="17"/>
    </row>
    <row r="127" spans="1:9" ht="15" customHeight="1" thickBot="1">
      <c r="A127" s="97"/>
      <c r="B127" s="97"/>
      <c r="C127" s="97"/>
      <c r="D127" s="97"/>
      <c r="E127" s="97"/>
      <c r="F127" s="97"/>
      <c r="G127" s="97"/>
      <c r="H127" s="97"/>
      <c r="I127" s="17"/>
    </row>
    <row r="128" spans="1:9" s="105" customFormat="1" ht="38.25">
      <c r="A128" s="99"/>
      <c r="B128" s="100" t="s">
        <v>510</v>
      </c>
      <c r="C128" s="101"/>
      <c r="D128" s="101"/>
      <c r="E128" s="102"/>
      <c r="F128" s="237" t="s">
        <v>467</v>
      </c>
      <c r="G128" s="237" t="s">
        <v>468</v>
      </c>
      <c r="H128" s="104" t="s">
        <v>469</v>
      </c>
    </row>
    <row r="129" spans="1:9" s="105" customFormat="1" ht="17.25" customHeight="1">
      <c r="A129" s="98"/>
      <c r="B129" s="106" t="s">
        <v>470</v>
      </c>
      <c r="C129" s="107"/>
      <c r="D129" s="107"/>
      <c r="E129" s="107"/>
      <c r="F129" s="108"/>
      <c r="G129" s="108"/>
      <c r="H129" s="109"/>
    </row>
    <row r="130" spans="1:9" s="105" customFormat="1" ht="17.25" customHeight="1">
      <c r="A130" s="98"/>
      <c r="B130" s="106" t="s">
        <v>471</v>
      </c>
      <c r="C130" s="107"/>
      <c r="D130" s="107"/>
      <c r="E130" s="107"/>
      <c r="F130" s="108"/>
      <c r="G130" s="108"/>
      <c r="H130" s="109"/>
    </row>
    <row r="131" spans="1:9" s="105" customFormat="1" ht="17.25" customHeight="1">
      <c r="A131" s="98"/>
      <c r="B131" s="110" t="s">
        <v>472</v>
      </c>
      <c r="C131" s="111"/>
      <c r="D131" s="111"/>
      <c r="E131" s="111"/>
      <c r="F131" s="242"/>
      <c r="G131" s="108"/>
      <c r="H131" s="233"/>
    </row>
    <row r="132" spans="1:9" s="105" customFormat="1" ht="17.25" customHeight="1">
      <c r="A132" s="98"/>
      <c r="B132" s="106" t="s">
        <v>473</v>
      </c>
      <c r="C132" s="107"/>
      <c r="D132" s="107"/>
      <c r="E132" s="107"/>
      <c r="F132" s="242"/>
      <c r="G132" s="108"/>
      <c r="H132" s="233"/>
    </row>
    <row r="133" spans="1:9" s="105" customFormat="1" ht="17.25" customHeight="1">
      <c r="A133" s="98"/>
      <c r="B133" s="106" t="s">
        <v>474</v>
      </c>
      <c r="C133" s="107"/>
      <c r="D133" s="107"/>
      <c r="E133" s="107"/>
      <c r="F133" s="108"/>
      <c r="G133" s="108"/>
      <c r="H133" s="109"/>
    </row>
    <row r="134" spans="1:9" s="105" customFormat="1" ht="17.25" customHeight="1">
      <c r="A134" s="98"/>
      <c r="B134" s="110" t="s">
        <v>475</v>
      </c>
      <c r="C134" s="111"/>
      <c r="D134" s="111"/>
      <c r="E134" s="111"/>
      <c r="F134" s="108"/>
      <c r="G134" s="108"/>
      <c r="H134" s="109"/>
    </row>
    <row r="135" spans="1:9" s="105" customFormat="1" ht="17.25" customHeight="1">
      <c r="A135" s="98"/>
      <c r="B135" s="110" t="s">
        <v>512</v>
      </c>
      <c r="C135" s="111"/>
      <c r="D135" s="111"/>
      <c r="E135" s="111"/>
      <c r="F135" s="108"/>
      <c r="G135" s="108"/>
      <c r="H135" s="109"/>
    </row>
    <row r="136" spans="1:9" s="105" customFormat="1" ht="17.25" customHeight="1">
      <c r="A136" s="98"/>
      <c r="B136" s="110" t="s">
        <v>476</v>
      </c>
      <c r="C136" s="111"/>
      <c r="D136" s="111"/>
      <c r="E136" s="111"/>
      <c r="F136" s="108"/>
      <c r="G136" s="108"/>
      <c r="H136" s="109"/>
    </row>
    <row r="137" spans="1:9" s="105" customFormat="1" ht="17.25" customHeight="1">
      <c r="A137" s="98"/>
      <c r="B137" s="110" t="s">
        <v>477</v>
      </c>
      <c r="C137" s="111"/>
      <c r="D137" s="111"/>
      <c r="E137" s="111"/>
      <c r="F137" s="242"/>
      <c r="G137" s="108"/>
      <c r="H137" s="233"/>
    </row>
    <row r="138" spans="1:9" s="105" customFormat="1" ht="17.25" customHeight="1">
      <c r="A138" s="98"/>
      <c r="B138" s="110" t="s">
        <v>478</v>
      </c>
      <c r="C138" s="111"/>
      <c r="D138" s="111"/>
      <c r="E138" s="111"/>
      <c r="F138" s="108"/>
      <c r="G138" s="108"/>
      <c r="H138" s="109"/>
    </row>
    <row r="139" spans="1:9" s="105" customFormat="1" ht="17.25" customHeight="1">
      <c r="A139" s="98"/>
      <c r="B139" s="110" t="s">
        <v>479</v>
      </c>
      <c r="C139" s="111"/>
      <c r="D139" s="111"/>
      <c r="E139" s="111"/>
      <c r="F139" s="112"/>
      <c r="G139" s="108"/>
      <c r="H139" s="109"/>
    </row>
    <row r="140" spans="1:9" s="105" customFormat="1" ht="17.25" customHeight="1">
      <c r="A140" s="98"/>
      <c r="B140" s="113" t="s">
        <v>2</v>
      </c>
      <c r="C140" s="16"/>
      <c r="D140" s="16"/>
      <c r="E140" s="16"/>
      <c r="F140" s="114"/>
      <c r="G140" s="114"/>
      <c r="H140" s="234"/>
    </row>
    <row r="141" spans="1:9" s="105" customFormat="1" ht="17.25" customHeight="1">
      <c r="A141" s="98"/>
      <c r="B141" s="238" t="s">
        <v>480</v>
      </c>
      <c r="C141" s="194"/>
      <c r="D141" s="194"/>
      <c r="E141" s="13"/>
      <c r="F141" s="193"/>
      <c r="G141" s="193"/>
      <c r="H141" s="235"/>
    </row>
    <row r="142" spans="1:9" s="105" customFormat="1" ht="15" customHeight="1" thickBot="1">
      <c r="A142" s="115"/>
      <c r="B142" s="195" t="s">
        <v>518</v>
      </c>
      <c r="C142" s="195"/>
      <c r="D142" s="195"/>
      <c r="E142" s="117"/>
      <c r="F142" s="118"/>
      <c r="G142" s="118"/>
      <c r="H142" s="119"/>
    </row>
    <row r="143" spans="1:9" ht="15.75" customHeight="1" thickBot="1">
      <c r="A143" s="17"/>
      <c r="B143" s="17"/>
      <c r="C143" s="17"/>
      <c r="D143" s="17"/>
      <c r="E143" s="17"/>
      <c r="F143" s="17"/>
      <c r="G143" s="17"/>
      <c r="H143" s="17"/>
      <c r="I143" s="17"/>
    </row>
    <row r="144" spans="1:9" s="124" customFormat="1">
      <c r="A144" s="120"/>
      <c r="B144" s="52" t="s">
        <v>481</v>
      </c>
      <c r="C144" s="121"/>
      <c r="D144" s="121"/>
      <c r="E144" s="52"/>
      <c r="F144" s="52"/>
      <c r="G144" s="52"/>
      <c r="H144" s="122"/>
      <c r="I144" s="123"/>
    </row>
    <row r="145" spans="1:9" s="129" customFormat="1" ht="17.25" customHeight="1">
      <c r="A145" s="125"/>
      <c r="B145" s="126"/>
      <c r="C145" s="203"/>
      <c r="D145" s="203"/>
      <c r="E145" s="203"/>
      <c r="F145" s="203"/>
      <c r="G145" s="203"/>
      <c r="H145" s="201" t="s">
        <v>456</v>
      </c>
      <c r="I145" s="126"/>
    </row>
    <row r="146" spans="1:9" s="129" customFormat="1" ht="17.25" customHeight="1">
      <c r="A146" s="125"/>
      <c r="B146" s="130" t="s">
        <v>482</v>
      </c>
      <c r="C146" s="131"/>
      <c r="D146" s="131"/>
      <c r="E146" s="131"/>
      <c r="F146" s="131"/>
      <c r="G146" s="132"/>
      <c r="H146" s="109"/>
      <c r="I146" s="126"/>
    </row>
    <row r="147" spans="1:9" s="129" customFormat="1" ht="17.25" customHeight="1">
      <c r="A147" s="125"/>
      <c r="B147" s="133" t="s">
        <v>483</v>
      </c>
      <c r="C147" s="131"/>
      <c r="D147" s="131"/>
      <c r="E147" s="131"/>
      <c r="F147" s="131"/>
      <c r="G147" s="131"/>
      <c r="H147" s="109"/>
      <c r="I147" s="126"/>
    </row>
    <row r="148" spans="1:9" s="129" customFormat="1" ht="14.25" customHeight="1">
      <c r="A148" s="125"/>
      <c r="B148" s="134" t="s">
        <v>2</v>
      </c>
      <c r="C148" s="131"/>
      <c r="D148" s="131"/>
      <c r="E148" s="131"/>
      <c r="F148" s="131"/>
      <c r="G148" s="131"/>
      <c r="H148" s="109"/>
      <c r="I148" s="126"/>
    </row>
    <row r="149" spans="1:9" s="129" customFormat="1" ht="14.25" customHeight="1" thickBot="1">
      <c r="A149" s="135"/>
      <c r="B149" s="116" t="s">
        <v>509</v>
      </c>
      <c r="C149" s="116"/>
      <c r="D149" s="136"/>
      <c r="E149" s="136"/>
      <c r="F149" s="118"/>
      <c r="G149" s="118"/>
      <c r="H149" s="137"/>
    </row>
    <row r="150" spans="1:9" s="6" customFormat="1" ht="15" customHeight="1" thickBot="1">
      <c r="A150" s="55"/>
      <c r="B150" s="55"/>
      <c r="C150" s="55"/>
      <c r="D150" s="55"/>
      <c r="E150" s="55"/>
      <c r="F150" s="55"/>
      <c r="G150" s="55"/>
      <c r="H150" s="55"/>
      <c r="I150" s="55"/>
    </row>
    <row r="151" spans="1:9" s="6" customFormat="1" ht="15" customHeight="1">
      <c r="A151" s="2"/>
      <c r="B151" s="19" t="s">
        <v>484</v>
      </c>
      <c r="C151" s="4"/>
      <c r="D151" s="4"/>
      <c r="E151" s="4"/>
      <c r="F151" s="299" t="s">
        <v>456</v>
      </c>
      <c r="G151" s="300"/>
      <c r="H151" s="301"/>
      <c r="I151" s="55"/>
    </row>
    <row r="152" spans="1:9" s="6" customFormat="1" ht="17.25" customHeight="1">
      <c r="A152" s="54"/>
      <c r="B152" s="205" t="s">
        <v>485</v>
      </c>
      <c r="C152" s="139"/>
      <c r="D152" s="205"/>
      <c r="E152" s="140" t="s">
        <v>486</v>
      </c>
      <c r="F152" s="58" t="s">
        <v>463</v>
      </c>
      <c r="G152" s="58" t="s">
        <v>464</v>
      </c>
      <c r="H152" s="59" t="s">
        <v>465</v>
      </c>
      <c r="I152" s="55"/>
    </row>
    <row r="153" spans="1:9" s="146" customFormat="1" ht="17.25" customHeight="1">
      <c r="A153" s="141"/>
      <c r="B153" s="142" t="s">
        <v>487</v>
      </c>
      <c r="C153" s="205"/>
      <c r="D153" s="142"/>
      <c r="E153" s="143">
        <v>47</v>
      </c>
      <c r="F153" s="114">
        <f>SUM(H16:H61)</f>
        <v>0</v>
      </c>
      <c r="G153" s="144"/>
      <c r="H153" s="145"/>
      <c r="I153" s="13"/>
    </row>
    <row r="154" spans="1:9" s="129" customFormat="1" ht="17.25" customHeight="1">
      <c r="A154" s="125"/>
      <c r="B154" s="142" t="s">
        <v>488</v>
      </c>
      <c r="C154" s="142"/>
      <c r="D154" s="142"/>
      <c r="E154" s="147">
        <v>12</v>
      </c>
      <c r="F154" s="220">
        <f>SUM(G84:H95)</f>
        <v>0</v>
      </c>
      <c r="G154" s="148"/>
      <c r="H154" s="149"/>
      <c r="I154" s="126"/>
    </row>
    <row r="155" spans="1:9" s="129" customFormat="1" ht="17.25" customHeight="1">
      <c r="A155" s="125"/>
      <c r="B155" s="142" t="s">
        <v>489</v>
      </c>
      <c r="C155" s="142"/>
      <c r="D155" s="142"/>
      <c r="E155" s="147"/>
      <c r="F155" s="147"/>
      <c r="G155" s="147"/>
      <c r="H155" s="109"/>
      <c r="I155" s="126"/>
    </row>
    <row r="156" spans="1:9" s="129" customFormat="1" ht="17.25" customHeight="1">
      <c r="A156" s="125"/>
      <c r="B156" s="142" t="s">
        <v>490</v>
      </c>
      <c r="C156" s="142"/>
      <c r="D156" s="142"/>
      <c r="E156" s="147"/>
      <c r="F156" s="147"/>
      <c r="G156" s="147"/>
      <c r="H156" s="109"/>
      <c r="I156" s="126"/>
    </row>
    <row r="157" spans="1:9" s="129" customFormat="1" ht="17.25" customHeight="1">
      <c r="A157" s="125"/>
      <c r="B157" s="150" t="s">
        <v>491</v>
      </c>
      <c r="C157" s="142"/>
      <c r="D157" s="142"/>
      <c r="E157" s="148"/>
      <c r="F157" s="220">
        <f>H148</f>
        <v>0</v>
      </c>
      <c r="G157" s="148"/>
      <c r="H157" s="149"/>
      <c r="I157" s="126"/>
    </row>
    <row r="158" spans="1:9" s="129" customFormat="1" ht="17.25" customHeight="1">
      <c r="A158" s="125"/>
      <c r="B158" s="150" t="s">
        <v>492</v>
      </c>
      <c r="C158" s="142"/>
      <c r="D158" s="142"/>
      <c r="E158" s="148"/>
      <c r="F158" s="148"/>
      <c r="G158" s="220">
        <f>H140</f>
        <v>0</v>
      </c>
      <c r="H158" s="109"/>
      <c r="I158" s="126"/>
    </row>
    <row r="159" spans="1:9" s="129" customFormat="1" ht="17.25" customHeight="1">
      <c r="A159" s="125"/>
      <c r="B159" s="150" t="s">
        <v>493</v>
      </c>
      <c r="C159" s="142"/>
      <c r="D159" s="142"/>
      <c r="E159" s="147"/>
      <c r="F159" s="148"/>
      <c r="G159" s="148"/>
      <c r="H159" s="109"/>
      <c r="I159" s="126"/>
    </row>
    <row r="160" spans="1:9" s="129" customFormat="1" ht="17.25" customHeight="1">
      <c r="A160" s="125"/>
      <c r="B160" s="151" t="s">
        <v>494</v>
      </c>
      <c r="C160" s="142"/>
      <c r="D160" s="151"/>
      <c r="E160" s="108">
        <f>E159+E156+E155+E154+E153</f>
        <v>59</v>
      </c>
      <c r="F160" s="108">
        <f>SUM(F153:F157)</f>
        <v>0</v>
      </c>
      <c r="G160" s="108">
        <f>G155+G156+G158</f>
        <v>0</v>
      </c>
      <c r="H160" s="109"/>
      <c r="I160" s="126"/>
    </row>
    <row r="161" spans="1:9" s="129" customFormat="1" ht="17.25" customHeight="1" thickBot="1">
      <c r="A161" s="135"/>
      <c r="B161" s="152" t="s">
        <v>495</v>
      </c>
      <c r="C161" s="153"/>
      <c r="D161" s="152"/>
      <c r="E161" s="154"/>
      <c r="F161" s="302">
        <f>F160+G160+H160</f>
        <v>0</v>
      </c>
      <c r="G161" s="303"/>
      <c r="H161" s="304"/>
      <c r="I161" s="126"/>
    </row>
    <row r="162" spans="1:9" ht="13.5" thickBot="1">
      <c r="A162" s="35"/>
      <c r="B162" s="35"/>
      <c r="C162" s="35"/>
      <c r="D162" s="35"/>
      <c r="E162" s="35"/>
      <c r="F162" s="35"/>
      <c r="G162" s="35"/>
      <c r="H162" s="35"/>
      <c r="I162" s="17"/>
    </row>
    <row r="165" spans="1:9">
      <c r="G165" s="225"/>
    </row>
  </sheetData>
  <mergeCells count="50">
    <mergeCell ref="C95:D95"/>
    <mergeCell ref="G85:H85"/>
    <mergeCell ref="G86:H86"/>
    <mergeCell ref="G87:H87"/>
    <mergeCell ref="G88:H88"/>
    <mergeCell ref="G89:H89"/>
    <mergeCell ref="G90:H90"/>
    <mergeCell ref="G91:H91"/>
    <mergeCell ref="G92:H92"/>
    <mergeCell ref="G93:H93"/>
    <mergeCell ref="G94:H94"/>
    <mergeCell ref="G95:H95"/>
    <mergeCell ref="C90:D90"/>
    <mergeCell ref="C91:D91"/>
    <mergeCell ref="C92:D92"/>
    <mergeCell ref="C93:D93"/>
    <mergeCell ref="C94:D94"/>
    <mergeCell ref="C85:D85"/>
    <mergeCell ref="C86:D86"/>
    <mergeCell ref="C87:D87"/>
    <mergeCell ref="C88:D88"/>
    <mergeCell ref="C89:D89"/>
    <mergeCell ref="F151:H151"/>
    <mergeCell ref="F161:H161"/>
    <mergeCell ref="B113:H113"/>
    <mergeCell ref="B119:C119"/>
    <mergeCell ref="D119:D120"/>
    <mergeCell ref="E119:E120"/>
    <mergeCell ref="F119:H119"/>
    <mergeCell ref="B125:G125"/>
    <mergeCell ref="C96:D96"/>
    <mergeCell ref="G96:H96"/>
    <mergeCell ref="B107:C107"/>
    <mergeCell ref="D107:D108"/>
    <mergeCell ref="E107:E108"/>
    <mergeCell ref="F107:H107"/>
    <mergeCell ref="C84:D84"/>
    <mergeCell ref="G84:H84"/>
    <mergeCell ref="A2:H4"/>
    <mergeCell ref="B14:C14"/>
    <mergeCell ref="D14:D15"/>
    <mergeCell ref="E14:E15"/>
    <mergeCell ref="F14:F15"/>
    <mergeCell ref="G14:G15"/>
    <mergeCell ref="H14:H15"/>
    <mergeCell ref="B82:D82"/>
    <mergeCell ref="E82:E83"/>
    <mergeCell ref="F82:F83"/>
    <mergeCell ref="G82:H83"/>
    <mergeCell ref="C83:D83"/>
  </mergeCells>
  <printOptions horizontalCentered="1"/>
  <pageMargins left="0" right="0" top="0" bottom="0" header="0" footer="0"/>
  <pageSetup paperSize="9" scale="78" orientation="landscape" horizontalDpi="0" verticalDpi="0" r:id="rId1"/>
  <rowBreaks count="2" manualBreakCount="2">
    <brk id="103" max="7" man="1"/>
    <brk id="14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topLeftCell="A91" zoomScaleNormal="100" workbookViewId="0">
      <selection activeCell="G123" sqref="G123"/>
    </sheetView>
  </sheetViews>
  <sheetFormatPr defaultColWidth="9.140625" defaultRowHeight="12.75"/>
  <cols>
    <col min="1" max="1" width="6.140625" style="1" customWidth="1"/>
    <col min="2" max="2" width="29.140625" style="1" customWidth="1"/>
    <col min="3" max="3" width="25.28515625" style="1" customWidth="1"/>
    <col min="4" max="4" width="34.42578125" style="1" customWidth="1"/>
    <col min="5" max="5" width="24.7109375" style="1" customWidth="1"/>
    <col min="6" max="6" width="20.5703125" style="1" customWidth="1"/>
    <col min="7" max="7" width="22.140625" style="1" customWidth="1"/>
    <col min="8" max="8" width="23.28515625" style="1" customWidth="1"/>
    <col min="9" max="16384" width="9.140625" style="1"/>
  </cols>
  <sheetData>
    <row r="1" spans="1:8" s="6" customFormat="1" ht="24" customHeight="1">
      <c r="A1" s="3" t="s">
        <v>445</v>
      </c>
      <c r="B1" s="4"/>
      <c r="C1" s="4"/>
      <c r="D1" s="4"/>
      <c r="E1" s="4"/>
      <c r="F1" s="4"/>
      <c r="G1" s="4"/>
      <c r="H1" s="4"/>
    </row>
    <row r="2" spans="1:8" ht="9.75" customHeight="1">
      <c r="A2" s="276" t="s">
        <v>515</v>
      </c>
      <c r="B2" s="276"/>
      <c r="C2" s="276"/>
      <c r="D2" s="276"/>
      <c r="E2" s="276"/>
      <c r="F2" s="276"/>
      <c r="G2" s="276"/>
      <c r="H2" s="276"/>
    </row>
    <row r="3" spans="1:8">
      <c r="A3" s="276"/>
      <c r="B3" s="276"/>
      <c r="C3" s="276"/>
      <c r="D3" s="276"/>
      <c r="E3" s="276"/>
      <c r="F3" s="276"/>
      <c r="G3" s="276"/>
      <c r="H3" s="276"/>
    </row>
    <row r="4" spans="1:8" ht="18" customHeight="1">
      <c r="A4" s="276"/>
      <c r="B4" s="276"/>
      <c r="C4" s="276"/>
      <c r="D4" s="276"/>
      <c r="E4" s="276"/>
      <c r="F4" s="276"/>
      <c r="G4" s="276"/>
      <c r="H4" s="276"/>
    </row>
    <row r="5" spans="1:8" ht="17.25" customHeight="1">
      <c r="A5" s="199"/>
      <c r="B5" s="199"/>
      <c r="C5" s="199"/>
      <c r="D5" s="199"/>
      <c r="E5" s="199"/>
      <c r="F5" s="199"/>
      <c r="G5" s="199"/>
      <c r="H5" s="199"/>
    </row>
    <row r="6" spans="1:8" s="11" customFormat="1">
      <c r="A6" s="10" t="s">
        <v>0</v>
      </c>
      <c r="C6" s="12" t="s">
        <v>541</v>
      </c>
      <c r="D6" s="10"/>
      <c r="E6" s="13" t="s">
        <v>446</v>
      </c>
      <c r="F6" s="10"/>
      <c r="G6" s="10"/>
      <c r="H6" s="13"/>
    </row>
    <row r="7" spans="1:8" s="11" customFormat="1">
      <c r="A7" s="10" t="s">
        <v>1</v>
      </c>
      <c r="C7" s="14" t="s">
        <v>544</v>
      </c>
      <c r="D7" s="10"/>
      <c r="E7" s="13" t="s">
        <v>447</v>
      </c>
      <c r="F7" s="15" t="s">
        <v>554</v>
      </c>
      <c r="G7" s="13"/>
      <c r="H7" s="10"/>
    </row>
    <row r="8" spans="1:8" s="11" customFormat="1" ht="15.75">
      <c r="A8" s="10" t="s">
        <v>511</v>
      </c>
      <c r="B8" s="10"/>
      <c r="C8" s="209">
        <f>'EK I'!C364</f>
        <v>3184072</v>
      </c>
      <c r="D8" s="10" t="s">
        <v>448</v>
      </c>
      <c r="E8" s="13" t="s">
        <v>449</v>
      </c>
      <c r="F8" s="16" t="s">
        <v>555</v>
      </c>
      <c r="G8" s="13"/>
      <c r="H8" s="10"/>
    </row>
    <row r="9" spans="1:8" s="11" customFormat="1">
      <c r="A9" s="10"/>
      <c r="B9" s="10"/>
      <c r="C9" s="10"/>
      <c r="D9" s="10"/>
      <c r="E9" s="13" t="s">
        <v>450</v>
      </c>
      <c r="F9" s="16">
        <v>1380</v>
      </c>
      <c r="G9" s="13"/>
      <c r="H9" s="10"/>
    </row>
    <row r="10" spans="1:8" s="11" customFormat="1">
      <c r="A10" s="10"/>
      <c r="B10" s="10"/>
      <c r="C10" s="10"/>
      <c r="D10" s="10"/>
      <c r="E10" s="13" t="s">
        <v>451</v>
      </c>
      <c r="F10" s="16">
        <v>4100039552</v>
      </c>
      <c r="G10" s="13"/>
      <c r="H10" s="10"/>
    </row>
    <row r="11" spans="1:8" ht="7.5" customHeight="1" thickBot="1">
      <c r="A11" s="17"/>
      <c r="B11" s="17"/>
      <c r="C11" s="17"/>
      <c r="D11" s="17"/>
      <c r="E11" s="17"/>
      <c r="F11" s="17"/>
      <c r="G11" s="17"/>
      <c r="H11" s="17"/>
    </row>
    <row r="12" spans="1:8" s="17" customFormat="1">
      <c r="A12" s="18"/>
      <c r="B12" s="19" t="s">
        <v>452</v>
      </c>
      <c r="C12" s="20"/>
      <c r="D12" s="20"/>
      <c r="E12" s="20"/>
      <c r="F12" s="20"/>
      <c r="G12" s="20"/>
      <c r="H12" s="21"/>
    </row>
    <row r="13" spans="1:8" ht="4.1500000000000004" customHeight="1" thickBot="1">
      <c r="A13" s="7"/>
      <c r="B13" s="10"/>
      <c r="C13" s="17"/>
      <c r="D13" s="17"/>
      <c r="E13" s="17"/>
      <c r="F13" s="17"/>
      <c r="G13" s="17"/>
      <c r="H13" s="8"/>
    </row>
    <row r="14" spans="1:8" ht="14.25" customHeight="1">
      <c r="A14" s="7"/>
      <c r="B14" s="277" t="s">
        <v>453</v>
      </c>
      <c r="C14" s="278"/>
      <c r="D14" s="279" t="s">
        <v>499</v>
      </c>
      <c r="E14" s="279" t="s">
        <v>496</v>
      </c>
      <c r="F14" s="281" t="s">
        <v>497</v>
      </c>
      <c r="G14" s="281" t="s">
        <v>500</v>
      </c>
      <c r="H14" s="283" t="s">
        <v>456</v>
      </c>
    </row>
    <row r="15" spans="1:8" ht="43.5" customHeight="1">
      <c r="A15" s="7"/>
      <c r="B15" s="159" t="s">
        <v>501</v>
      </c>
      <c r="C15" s="157" t="s">
        <v>502</v>
      </c>
      <c r="D15" s="280"/>
      <c r="E15" s="280"/>
      <c r="F15" s="282"/>
      <c r="G15" s="282"/>
      <c r="H15" s="284"/>
    </row>
    <row r="16" spans="1:8" ht="15" customHeight="1">
      <c r="A16" s="7"/>
      <c r="B16" s="210" t="s">
        <v>560</v>
      </c>
      <c r="C16" s="24" t="s">
        <v>560</v>
      </c>
      <c r="D16" s="211">
        <v>948</v>
      </c>
      <c r="E16" s="211" t="s">
        <v>574</v>
      </c>
      <c r="F16" s="211" t="s">
        <v>573</v>
      </c>
      <c r="G16" s="211" t="s">
        <v>575</v>
      </c>
      <c r="H16" s="214"/>
    </row>
    <row r="17" spans="1:8" ht="15" customHeight="1">
      <c r="A17" s="7"/>
      <c r="B17" s="210" t="s">
        <v>561</v>
      </c>
      <c r="C17" s="26" t="s">
        <v>561</v>
      </c>
      <c r="D17" s="212">
        <v>894</v>
      </c>
      <c r="E17" s="212" t="s">
        <v>574</v>
      </c>
      <c r="F17" s="211" t="s">
        <v>573</v>
      </c>
      <c r="G17" s="212" t="s">
        <v>575</v>
      </c>
      <c r="H17" s="215"/>
    </row>
    <row r="18" spans="1:8" ht="15" customHeight="1">
      <c r="A18" s="7"/>
      <c r="B18" s="210" t="s">
        <v>562</v>
      </c>
      <c r="C18" s="26" t="s">
        <v>562</v>
      </c>
      <c r="D18" s="212">
        <v>494</v>
      </c>
      <c r="E18" s="212" t="s">
        <v>574</v>
      </c>
      <c r="F18" s="211" t="s">
        <v>573</v>
      </c>
      <c r="G18" s="212" t="s">
        <v>575</v>
      </c>
      <c r="H18" s="215"/>
    </row>
    <row r="19" spans="1:8" ht="15" customHeight="1">
      <c r="A19" s="7"/>
      <c r="B19" s="210" t="s">
        <v>563</v>
      </c>
      <c r="C19" s="26" t="s">
        <v>563</v>
      </c>
      <c r="D19" s="212">
        <v>322</v>
      </c>
      <c r="E19" s="212" t="s">
        <v>574</v>
      </c>
      <c r="F19" s="211" t="s">
        <v>573</v>
      </c>
      <c r="G19" s="212" t="s">
        <v>575</v>
      </c>
      <c r="H19" s="215"/>
    </row>
    <row r="20" spans="1:8" ht="15" customHeight="1">
      <c r="A20" s="7"/>
      <c r="B20" s="210" t="s">
        <v>564</v>
      </c>
      <c r="C20" s="26" t="s">
        <v>564</v>
      </c>
      <c r="D20" s="212">
        <v>694</v>
      </c>
      <c r="E20" s="212" t="s">
        <v>574</v>
      </c>
      <c r="F20" s="211" t="s">
        <v>573</v>
      </c>
      <c r="G20" s="212" t="s">
        <v>575</v>
      </c>
      <c r="H20" s="215"/>
    </row>
    <row r="21" spans="1:8" ht="15" customHeight="1">
      <c r="A21" s="7"/>
      <c r="B21" s="210" t="s">
        <v>565</v>
      </c>
      <c r="C21" s="26" t="s">
        <v>565</v>
      </c>
      <c r="D21" s="212">
        <v>527</v>
      </c>
      <c r="E21" s="212" t="s">
        <v>574</v>
      </c>
      <c r="F21" s="211" t="s">
        <v>573</v>
      </c>
      <c r="G21" s="212" t="s">
        <v>575</v>
      </c>
      <c r="H21" s="215"/>
    </row>
    <row r="22" spans="1:8" ht="15" customHeight="1">
      <c r="A22" s="7"/>
      <c r="B22" s="210" t="s">
        <v>566</v>
      </c>
      <c r="C22" s="26" t="s">
        <v>566</v>
      </c>
      <c r="D22" s="212">
        <v>329</v>
      </c>
      <c r="E22" s="212" t="s">
        <v>574</v>
      </c>
      <c r="F22" s="211" t="s">
        <v>573</v>
      </c>
      <c r="G22" s="212" t="s">
        <v>575</v>
      </c>
      <c r="H22" s="215"/>
    </row>
    <row r="23" spans="1:8" ht="15" customHeight="1">
      <c r="A23" s="7"/>
      <c r="B23" s="210" t="s">
        <v>567</v>
      </c>
      <c r="C23" s="26" t="s">
        <v>567</v>
      </c>
      <c r="D23" s="212">
        <v>395</v>
      </c>
      <c r="E23" s="212" t="s">
        <v>574</v>
      </c>
      <c r="F23" s="211" t="s">
        <v>573</v>
      </c>
      <c r="G23" s="212" t="s">
        <v>575</v>
      </c>
      <c r="H23" s="215"/>
    </row>
    <row r="24" spans="1:8" ht="15" customHeight="1">
      <c r="A24" s="7"/>
      <c r="B24" s="210" t="s">
        <v>568</v>
      </c>
      <c r="C24" s="26" t="s">
        <v>568</v>
      </c>
      <c r="D24" s="212">
        <v>257</v>
      </c>
      <c r="E24" s="212" t="s">
        <v>574</v>
      </c>
      <c r="F24" s="211" t="s">
        <v>573</v>
      </c>
      <c r="G24" s="212" t="s">
        <v>576</v>
      </c>
      <c r="H24" s="215"/>
    </row>
    <row r="25" spans="1:8" ht="15" customHeight="1">
      <c r="A25" s="7"/>
      <c r="B25" s="210" t="s">
        <v>569</v>
      </c>
      <c r="C25" s="26" t="s">
        <v>569</v>
      </c>
      <c r="D25" s="212">
        <v>96</v>
      </c>
      <c r="E25" s="212" t="s">
        <v>574</v>
      </c>
      <c r="F25" s="211" t="s">
        <v>573</v>
      </c>
      <c r="G25" s="212" t="s">
        <v>576</v>
      </c>
      <c r="H25" s="215"/>
    </row>
    <row r="26" spans="1:8" ht="15" customHeight="1">
      <c r="A26" s="7"/>
      <c r="B26" s="210" t="s">
        <v>570</v>
      </c>
      <c r="C26" s="26" t="s">
        <v>570</v>
      </c>
      <c r="D26" s="212">
        <v>372</v>
      </c>
      <c r="E26" s="212" t="s">
        <v>574</v>
      </c>
      <c r="F26" s="211" t="s">
        <v>573</v>
      </c>
      <c r="G26" s="212" t="s">
        <v>575</v>
      </c>
      <c r="H26" s="215"/>
    </row>
    <row r="27" spans="1:8" ht="15" customHeight="1">
      <c r="A27" s="7"/>
      <c r="B27" s="210" t="s">
        <v>571</v>
      </c>
      <c r="C27" s="26" t="s">
        <v>571</v>
      </c>
      <c r="D27" s="212">
        <v>543</v>
      </c>
      <c r="E27" s="212" t="s">
        <v>574</v>
      </c>
      <c r="F27" s="211" t="s">
        <v>573</v>
      </c>
      <c r="G27" s="212" t="s">
        <v>575</v>
      </c>
      <c r="H27" s="215"/>
    </row>
    <row r="28" spans="1:8" ht="15" customHeight="1" thickBot="1">
      <c r="A28" s="7"/>
      <c r="B28" s="28" t="s">
        <v>572</v>
      </c>
      <c r="C28" s="29" t="s">
        <v>572</v>
      </c>
      <c r="D28" s="213">
        <v>1255</v>
      </c>
      <c r="E28" s="213" t="s">
        <v>574</v>
      </c>
      <c r="F28" s="213" t="s">
        <v>573</v>
      </c>
      <c r="G28" s="213" t="s">
        <v>575</v>
      </c>
      <c r="H28" s="216"/>
    </row>
    <row r="29" spans="1:8">
      <c r="A29" s="7"/>
      <c r="B29" s="1" t="s">
        <v>525</v>
      </c>
      <c r="C29" s="17"/>
      <c r="D29" s="17"/>
      <c r="E29" s="17"/>
      <c r="F29" s="17"/>
      <c r="G29" s="17"/>
      <c r="H29" s="8"/>
    </row>
    <row r="30" spans="1:8">
      <c r="A30" s="7"/>
      <c r="B30" s="1" t="s">
        <v>526</v>
      </c>
      <c r="C30" s="31"/>
      <c r="D30" s="31"/>
      <c r="E30" s="31"/>
      <c r="F30" s="31"/>
      <c r="G30" s="31"/>
      <c r="H30" s="32"/>
    </row>
    <row r="31" spans="1:8">
      <c r="A31" s="7"/>
      <c r="B31" s="158" t="s">
        <v>519</v>
      </c>
      <c r="C31" s="31"/>
      <c r="D31" s="31"/>
      <c r="E31" s="31"/>
      <c r="F31" s="31"/>
      <c r="G31" s="31"/>
      <c r="H31" s="32"/>
    </row>
    <row r="32" spans="1:8">
      <c r="A32" s="7"/>
      <c r="B32" s="17" t="s">
        <v>520</v>
      </c>
      <c r="C32" s="31"/>
      <c r="D32" s="31"/>
      <c r="E32" s="31"/>
      <c r="F32" s="31"/>
      <c r="G32" s="31"/>
      <c r="H32" s="32"/>
    </row>
    <row r="33" spans="1:8">
      <c r="A33" s="7"/>
      <c r="B33" s="33" t="s">
        <v>516</v>
      </c>
      <c r="C33" s="31"/>
      <c r="D33" s="31"/>
      <c r="E33" s="31"/>
      <c r="F33" s="31"/>
      <c r="G33" s="31"/>
      <c r="H33" s="32"/>
    </row>
    <row r="34" spans="1:8">
      <c r="A34" s="7"/>
      <c r="B34" s="33" t="s">
        <v>527</v>
      </c>
      <c r="C34" s="31"/>
      <c r="D34" s="31"/>
      <c r="E34" s="31"/>
      <c r="F34" s="31"/>
      <c r="G34" s="31"/>
      <c r="H34" s="32"/>
    </row>
    <row r="35" spans="1:8">
      <c r="A35" s="7"/>
      <c r="B35" s="17" t="s">
        <v>528</v>
      </c>
      <c r="C35" s="31"/>
      <c r="D35" s="31"/>
      <c r="E35" s="31"/>
      <c r="F35" s="31"/>
      <c r="G35" s="31"/>
      <c r="H35" s="32"/>
    </row>
    <row r="36" spans="1:8">
      <c r="A36" s="7"/>
      <c r="B36" s="17" t="s">
        <v>503</v>
      </c>
      <c r="C36" s="31"/>
      <c r="D36" s="31"/>
      <c r="E36" s="31"/>
      <c r="F36" s="31"/>
      <c r="G36" s="31"/>
      <c r="H36" s="32"/>
    </row>
    <row r="37" spans="1:8">
      <c r="A37" s="7"/>
      <c r="B37" s="17" t="s">
        <v>521</v>
      </c>
      <c r="C37" s="31"/>
      <c r="D37" s="31"/>
      <c r="E37" s="31"/>
      <c r="F37" s="31"/>
      <c r="G37" s="31"/>
      <c r="H37" s="32"/>
    </row>
    <row r="38" spans="1:8">
      <c r="A38" s="7"/>
      <c r="B38" s="17" t="s">
        <v>522</v>
      </c>
      <c r="C38" s="31"/>
      <c r="D38" s="31"/>
      <c r="E38" s="31"/>
      <c r="F38" s="31"/>
      <c r="G38" s="31"/>
      <c r="H38" s="32"/>
    </row>
    <row r="39" spans="1:8">
      <c r="A39" s="7"/>
      <c r="B39" s="17" t="s">
        <v>523</v>
      </c>
      <c r="C39" s="31"/>
      <c r="D39" s="31"/>
      <c r="E39" s="31"/>
      <c r="F39" s="31"/>
      <c r="G39" s="31"/>
      <c r="H39" s="32"/>
    </row>
    <row r="40" spans="1:8">
      <c r="A40" s="7"/>
      <c r="B40" s="17" t="s">
        <v>530</v>
      </c>
      <c r="C40" s="31"/>
      <c r="D40" s="31"/>
      <c r="E40" s="31"/>
      <c r="F40" s="31"/>
      <c r="G40" s="31"/>
      <c r="H40" s="32"/>
    </row>
    <row r="41" spans="1:8">
      <c r="A41" s="7"/>
      <c r="B41" s="17" t="s">
        <v>531</v>
      </c>
      <c r="C41" s="31"/>
      <c r="D41" s="31"/>
      <c r="E41" s="31"/>
      <c r="F41" s="31"/>
      <c r="G41" s="31"/>
      <c r="H41" s="32"/>
    </row>
    <row r="42" spans="1:8">
      <c r="A42" s="7"/>
      <c r="B42" s="17" t="s">
        <v>524</v>
      </c>
      <c r="C42" s="31"/>
      <c r="D42" s="31"/>
      <c r="E42" s="31"/>
      <c r="F42" s="31"/>
      <c r="G42" s="31"/>
      <c r="H42" s="32"/>
    </row>
    <row r="43" spans="1:8" ht="6" customHeight="1" thickBot="1">
      <c r="A43" s="34"/>
      <c r="B43" s="35"/>
      <c r="C43" s="35"/>
      <c r="D43" s="35"/>
      <c r="E43" s="35"/>
      <c r="F43" s="35"/>
      <c r="G43" s="35"/>
      <c r="H43" s="36"/>
    </row>
    <row r="44" spans="1:8" ht="9" customHeight="1">
      <c r="A44" s="17"/>
      <c r="B44" s="17"/>
      <c r="C44" s="17"/>
      <c r="D44" s="17"/>
      <c r="E44" s="17"/>
      <c r="F44" s="17"/>
      <c r="G44" s="17"/>
      <c r="H44" s="17"/>
    </row>
    <row r="45" spans="1:8" ht="3.75" customHeight="1" thickBot="1">
      <c r="A45" s="17"/>
      <c r="B45" s="17"/>
      <c r="C45" s="17"/>
      <c r="D45" s="17"/>
      <c r="E45" s="17"/>
      <c r="F45" s="17"/>
      <c r="G45" s="17"/>
      <c r="H45" s="17"/>
    </row>
    <row r="46" spans="1:8" ht="15" customHeight="1">
      <c r="A46" s="18"/>
      <c r="B46" s="19" t="s">
        <v>460</v>
      </c>
      <c r="C46" s="20"/>
      <c r="D46" s="20"/>
      <c r="E46" s="20"/>
      <c r="F46" s="20"/>
      <c r="G46" s="20"/>
      <c r="H46" s="21"/>
    </row>
    <row r="47" spans="1:8" ht="8.25" customHeight="1" thickBot="1">
      <c r="A47" s="7"/>
      <c r="B47" s="10"/>
      <c r="C47" s="17"/>
      <c r="D47" s="17"/>
      <c r="E47" s="17"/>
      <c r="F47" s="17"/>
      <c r="G47" s="17"/>
      <c r="H47" s="8"/>
    </row>
    <row r="48" spans="1:8" ht="13.5" customHeight="1">
      <c r="A48" s="7"/>
      <c r="B48" s="285" t="s">
        <v>453</v>
      </c>
      <c r="C48" s="286"/>
      <c r="D48" s="287"/>
      <c r="E48" s="288" t="s">
        <v>454</v>
      </c>
      <c r="F48" s="288" t="s">
        <v>455</v>
      </c>
      <c r="G48" s="290" t="s">
        <v>456</v>
      </c>
      <c r="H48" s="291"/>
    </row>
    <row r="49" spans="1:9" ht="15" customHeight="1">
      <c r="A49" s="7"/>
      <c r="B49" s="22" t="s">
        <v>457</v>
      </c>
      <c r="C49" s="294" t="s">
        <v>458</v>
      </c>
      <c r="D49" s="295"/>
      <c r="E49" s="289"/>
      <c r="F49" s="289"/>
      <c r="G49" s="292"/>
      <c r="H49" s="293"/>
    </row>
    <row r="50" spans="1:9" ht="80.25" customHeight="1">
      <c r="A50" s="7"/>
      <c r="B50" s="218" t="s">
        <v>579</v>
      </c>
      <c r="C50" s="316" t="s">
        <v>577</v>
      </c>
      <c r="D50" s="317"/>
      <c r="E50" s="219" t="s">
        <v>578</v>
      </c>
      <c r="F50" s="217" t="s">
        <v>580</v>
      </c>
      <c r="G50" s="318"/>
      <c r="H50" s="319"/>
    </row>
    <row r="51" spans="1:9">
      <c r="A51" s="7"/>
      <c r="B51" s="17" t="s">
        <v>461</v>
      </c>
      <c r="C51" s="31"/>
      <c r="D51" s="31"/>
      <c r="E51" s="31"/>
      <c r="F51" s="31"/>
      <c r="G51" s="31"/>
      <c r="H51" s="32"/>
      <c r="I51" s="17"/>
    </row>
    <row r="52" spans="1:9">
      <c r="A52" s="7"/>
      <c r="B52" s="33" t="s">
        <v>535</v>
      </c>
      <c r="C52" s="31"/>
      <c r="D52" s="31"/>
      <c r="E52" s="31"/>
      <c r="F52" s="31"/>
      <c r="G52" s="31"/>
      <c r="H52" s="32"/>
      <c r="I52" s="17"/>
    </row>
    <row r="53" spans="1:9">
      <c r="A53" s="7"/>
      <c r="B53" s="17" t="s">
        <v>529</v>
      </c>
      <c r="C53" s="33"/>
      <c r="D53" s="46"/>
      <c r="E53" s="47"/>
      <c r="F53" s="47"/>
      <c r="G53" s="47"/>
      <c r="H53" s="48"/>
      <c r="I53" s="49"/>
    </row>
    <row r="54" spans="1:9">
      <c r="A54" s="7"/>
      <c r="B54" s="33" t="s">
        <v>536</v>
      </c>
      <c r="C54" s="33"/>
      <c r="D54" s="46"/>
      <c r="E54" s="47"/>
      <c r="F54" s="47"/>
      <c r="G54" s="47"/>
      <c r="H54" s="48"/>
      <c r="I54" s="49"/>
    </row>
    <row r="55" spans="1:9">
      <c r="A55" s="7"/>
      <c r="B55" s="33" t="s">
        <v>532</v>
      </c>
      <c r="C55" s="31"/>
      <c r="D55" s="31"/>
      <c r="E55" s="31"/>
      <c r="F55" s="31"/>
      <c r="G55" s="31"/>
      <c r="H55" s="32"/>
    </row>
    <row r="56" spans="1:9">
      <c r="A56" s="7"/>
      <c r="B56" s="33" t="s">
        <v>533</v>
      </c>
      <c r="C56" s="31"/>
      <c r="D56" s="31"/>
      <c r="E56" s="31"/>
      <c r="F56" s="31"/>
      <c r="G56" s="31"/>
      <c r="H56" s="32"/>
    </row>
    <row r="57" spans="1:9" ht="13.5" thickBot="1">
      <c r="A57" s="34"/>
      <c r="B57" s="35" t="s">
        <v>534</v>
      </c>
      <c r="C57" s="50"/>
      <c r="D57" s="50"/>
      <c r="E57" s="50"/>
      <c r="F57" s="50"/>
      <c r="G57" s="50"/>
      <c r="H57" s="51"/>
    </row>
    <row r="58" spans="1:9" ht="15.75" customHeight="1" thickBot="1">
      <c r="A58" s="17"/>
      <c r="B58" s="17"/>
      <c r="C58" s="17"/>
      <c r="D58" s="17"/>
      <c r="E58" s="17"/>
      <c r="F58" s="17"/>
      <c r="G58" s="17"/>
      <c r="H58" s="17"/>
      <c r="I58" s="17"/>
    </row>
    <row r="59" spans="1:9" ht="15" customHeight="1">
      <c r="A59" s="2"/>
      <c r="B59" s="52" t="s">
        <v>462</v>
      </c>
      <c r="C59" s="4"/>
      <c r="D59" s="4"/>
      <c r="E59" s="4"/>
      <c r="F59" s="4"/>
      <c r="G59" s="4"/>
      <c r="H59" s="5"/>
      <c r="I59" s="17"/>
    </row>
    <row r="60" spans="1:9" ht="6.75" customHeight="1" thickBot="1">
      <c r="A60" s="54"/>
      <c r="B60" s="55"/>
      <c r="C60" s="55"/>
      <c r="D60" s="55"/>
      <c r="E60" s="55"/>
      <c r="F60" s="55"/>
      <c r="G60" s="55"/>
      <c r="H60" s="53"/>
      <c r="I60" s="17"/>
    </row>
    <row r="61" spans="1:9" s="11" customFormat="1" ht="16.5" customHeight="1">
      <c r="A61" s="56"/>
      <c r="B61" s="296" t="s">
        <v>453</v>
      </c>
      <c r="C61" s="297"/>
      <c r="D61" s="288" t="s">
        <v>454</v>
      </c>
      <c r="E61" s="288" t="s">
        <v>455</v>
      </c>
      <c r="F61" s="288" t="s">
        <v>456</v>
      </c>
      <c r="G61" s="288"/>
      <c r="H61" s="298"/>
    </row>
    <row r="62" spans="1:9" s="11" customFormat="1" ht="17.25" customHeight="1">
      <c r="A62" s="56"/>
      <c r="B62" s="22" t="s">
        <v>457</v>
      </c>
      <c r="C62" s="57" t="s">
        <v>458</v>
      </c>
      <c r="D62" s="289"/>
      <c r="E62" s="289"/>
      <c r="F62" s="58" t="s">
        <v>463</v>
      </c>
      <c r="G62" s="58" t="s">
        <v>464</v>
      </c>
      <c r="H62" s="59" t="s">
        <v>465</v>
      </c>
    </row>
    <row r="63" spans="1:9" ht="18" customHeight="1">
      <c r="A63" s="54"/>
      <c r="B63" s="60"/>
      <c r="C63" s="61"/>
      <c r="D63" s="62"/>
      <c r="E63" s="63"/>
      <c r="F63" s="64"/>
      <c r="G63" s="65"/>
      <c r="H63" s="66"/>
    </row>
    <row r="64" spans="1:9" ht="18" customHeight="1">
      <c r="A64" s="54"/>
      <c r="B64" s="67"/>
      <c r="C64" s="68"/>
      <c r="D64" s="69"/>
      <c r="E64" s="70"/>
      <c r="F64" s="71"/>
      <c r="G64" s="72"/>
      <c r="H64" s="73"/>
    </row>
    <row r="65" spans="1:9" ht="18" customHeight="1" thickBot="1">
      <c r="A65" s="54"/>
      <c r="B65" s="74"/>
      <c r="C65" s="75"/>
      <c r="D65" s="76"/>
      <c r="E65" s="77"/>
      <c r="F65" s="78"/>
      <c r="G65" s="79"/>
      <c r="H65" s="80"/>
    </row>
    <row r="66" spans="1:9" ht="18" customHeight="1">
      <c r="A66" s="54"/>
      <c r="B66" s="162" t="s">
        <v>459</v>
      </c>
      <c r="C66" s="163"/>
      <c r="D66" s="164"/>
      <c r="E66" s="165"/>
      <c r="F66" s="165"/>
      <c r="G66" s="166"/>
      <c r="H66" s="5"/>
    </row>
    <row r="67" spans="1:9" ht="15.75" customHeight="1">
      <c r="A67" s="54"/>
      <c r="B67" s="305" t="s">
        <v>537</v>
      </c>
      <c r="C67" s="306"/>
      <c r="D67" s="306"/>
      <c r="E67" s="306"/>
      <c r="F67" s="306"/>
      <c r="G67" s="306"/>
      <c r="H67" s="307"/>
      <c r="I67" s="17"/>
    </row>
    <row r="68" spans="1:9" ht="15.75" customHeight="1">
      <c r="A68" s="54"/>
      <c r="B68" s="202" t="s">
        <v>538</v>
      </c>
      <c r="C68" s="203"/>
      <c r="D68" s="203"/>
      <c r="E68" s="203"/>
      <c r="F68" s="203"/>
      <c r="G68" s="203"/>
      <c r="H68" s="204"/>
      <c r="I68" s="17"/>
    </row>
    <row r="69" spans="1:9" ht="13.5" thickBot="1">
      <c r="A69" s="81"/>
      <c r="B69" s="155" t="s">
        <v>539</v>
      </c>
      <c r="C69" s="82"/>
      <c r="D69" s="83"/>
      <c r="E69" s="84"/>
      <c r="F69" s="84"/>
      <c r="G69" s="84"/>
      <c r="H69" s="85"/>
      <c r="I69" s="17"/>
    </row>
    <row r="70" spans="1:9" ht="13.5" customHeight="1" thickBot="1">
      <c r="A70" s="55"/>
      <c r="B70" s="86"/>
      <c r="C70" s="87"/>
      <c r="D70" s="88"/>
      <c r="E70" s="89"/>
      <c r="F70" s="89"/>
      <c r="G70" s="89"/>
      <c r="H70" s="89"/>
      <c r="I70" s="17"/>
    </row>
    <row r="71" spans="1:9" ht="15" customHeight="1">
      <c r="A71" s="2"/>
      <c r="B71" s="52" t="s">
        <v>466</v>
      </c>
      <c r="C71" s="4"/>
      <c r="D71" s="4"/>
      <c r="E71" s="4"/>
      <c r="F71" s="4"/>
      <c r="G71" s="4"/>
      <c r="H71" s="5"/>
      <c r="I71" s="17"/>
    </row>
    <row r="72" spans="1:9" ht="5.25" customHeight="1" thickBot="1">
      <c r="A72" s="54"/>
      <c r="B72" s="55"/>
      <c r="C72" s="55"/>
      <c r="D72" s="55"/>
      <c r="E72" s="55"/>
      <c r="F72" s="55"/>
      <c r="G72" s="55"/>
      <c r="H72" s="53"/>
      <c r="I72" s="17"/>
    </row>
    <row r="73" spans="1:9" s="11" customFormat="1" ht="15" customHeight="1">
      <c r="A73" s="56"/>
      <c r="B73" s="296" t="s">
        <v>453</v>
      </c>
      <c r="C73" s="297"/>
      <c r="D73" s="288" t="s">
        <v>454</v>
      </c>
      <c r="E73" s="288" t="s">
        <v>455</v>
      </c>
      <c r="F73" s="288" t="s">
        <v>456</v>
      </c>
      <c r="G73" s="288"/>
      <c r="H73" s="298"/>
    </row>
    <row r="74" spans="1:9" s="11" customFormat="1" ht="23.25" customHeight="1">
      <c r="A74" s="56"/>
      <c r="B74" s="22" t="s">
        <v>457</v>
      </c>
      <c r="C74" s="57" t="s">
        <v>458</v>
      </c>
      <c r="D74" s="289"/>
      <c r="E74" s="289"/>
      <c r="F74" s="58" t="s">
        <v>463</v>
      </c>
      <c r="G74" s="58" t="s">
        <v>464</v>
      </c>
      <c r="H74" s="59" t="s">
        <v>465</v>
      </c>
    </row>
    <row r="75" spans="1:9" ht="18" customHeight="1">
      <c r="A75" s="54"/>
      <c r="B75" s="60"/>
      <c r="C75" s="61"/>
      <c r="D75" s="62"/>
      <c r="E75" s="71"/>
      <c r="F75" s="90"/>
      <c r="G75" s="90"/>
      <c r="H75" s="66"/>
    </row>
    <row r="76" spans="1:9" ht="18" customHeight="1">
      <c r="A76" s="54"/>
      <c r="B76" s="67"/>
      <c r="C76" s="68"/>
      <c r="D76" s="69"/>
      <c r="E76" s="91"/>
      <c r="F76" s="92"/>
      <c r="G76" s="92"/>
      <c r="H76" s="73"/>
    </row>
    <row r="77" spans="1:9" ht="18" customHeight="1" thickBot="1">
      <c r="A77" s="54"/>
      <c r="B77" s="74"/>
      <c r="C77" s="75"/>
      <c r="D77" s="76"/>
      <c r="E77" s="93"/>
      <c r="F77" s="94"/>
      <c r="G77" s="94"/>
      <c r="H77" s="80"/>
    </row>
    <row r="78" spans="1:9">
      <c r="A78" s="54"/>
      <c r="B78" s="17" t="s">
        <v>459</v>
      </c>
      <c r="C78" s="87"/>
      <c r="D78" s="88"/>
      <c r="E78" s="89"/>
      <c r="F78" s="89"/>
      <c r="G78" s="89"/>
      <c r="H78" s="95"/>
      <c r="I78" s="17"/>
    </row>
    <row r="79" spans="1:9" ht="12.75" customHeight="1">
      <c r="A79" s="54"/>
      <c r="B79" s="308" t="s">
        <v>540</v>
      </c>
      <c r="C79" s="308"/>
      <c r="D79" s="308"/>
      <c r="E79" s="308"/>
      <c r="F79" s="308"/>
      <c r="G79" s="308"/>
      <c r="H79" s="160"/>
      <c r="I79" s="17"/>
    </row>
    <row r="80" spans="1:9" ht="13.5" thickBot="1">
      <c r="A80" s="54"/>
      <c r="B80" s="82" t="s">
        <v>539</v>
      </c>
      <c r="C80" s="161"/>
      <c r="D80" s="161"/>
      <c r="E80" s="161"/>
      <c r="F80" s="161"/>
      <c r="G80" s="161"/>
      <c r="H80" s="96"/>
      <c r="I80" s="17"/>
    </row>
    <row r="81" spans="1:9" ht="15" customHeight="1" thickBot="1">
      <c r="A81" s="97"/>
      <c r="B81" s="97"/>
      <c r="C81" s="97"/>
      <c r="D81" s="97"/>
      <c r="E81" s="97"/>
      <c r="F81" s="97"/>
      <c r="G81" s="97"/>
      <c r="H81" s="97"/>
      <c r="I81" s="17"/>
    </row>
    <row r="82" spans="1:9" s="105" customFormat="1" ht="38.25">
      <c r="A82" s="99"/>
      <c r="B82" s="100" t="s">
        <v>510</v>
      </c>
      <c r="C82" s="101"/>
      <c r="D82" s="101"/>
      <c r="E82" s="102"/>
      <c r="F82" s="200" t="s">
        <v>467</v>
      </c>
      <c r="G82" s="200" t="s">
        <v>468</v>
      </c>
      <c r="H82" s="104" t="s">
        <v>469</v>
      </c>
    </row>
    <row r="83" spans="1:9" s="105" customFormat="1" ht="17.25" customHeight="1">
      <c r="A83" s="98"/>
      <c r="B83" s="106" t="s">
        <v>470</v>
      </c>
      <c r="C83" s="107"/>
      <c r="D83" s="107"/>
      <c r="E83" s="107"/>
      <c r="F83" s="108"/>
      <c r="G83" s="108"/>
      <c r="H83" s="109"/>
    </row>
    <row r="84" spans="1:9" s="105" customFormat="1" ht="17.25" customHeight="1">
      <c r="A84" s="98"/>
      <c r="B84" s="106" t="s">
        <v>471</v>
      </c>
      <c r="C84" s="107"/>
      <c r="D84" s="107"/>
      <c r="E84" s="107"/>
      <c r="F84" s="108"/>
      <c r="G84" s="108"/>
      <c r="H84" s="109"/>
    </row>
    <row r="85" spans="1:9" s="105" customFormat="1" ht="17.25" customHeight="1">
      <c r="A85" s="98"/>
      <c r="B85" s="110" t="s">
        <v>472</v>
      </c>
      <c r="C85" s="111"/>
      <c r="D85" s="111"/>
      <c r="E85" s="111"/>
      <c r="F85" s="242"/>
      <c r="G85" s="108"/>
      <c r="H85" s="242"/>
    </row>
    <row r="86" spans="1:9" s="105" customFormat="1" ht="17.25" customHeight="1">
      <c r="A86" s="98"/>
      <c r="B86" s="106" t="s">
        <v>473</v>
      </c>
      <c r="C86" s="107"/>
      <c r="D86" s="107"/>
      <c r="E86" s="107"/>
      <c r="F86" s="242"/>
      <c r="G86" s="108"/>
      <c r="H86" s="242"/>
    </row>
    <row r="87" spans="1:9" s="105" customFormat="1" ht="17.25" customHeight="1">
      <c r="A87" s="98"/>
      <c r="B87" s="106" t="s">
        <v>474</v>
      </c>
      <c r="C87" s="107"/>
      <c r="D87" s="107"/>
      <c r="E87" s="107"/>
      <c r="F87" s="108"/>
      <c r="G87" s="108"/>
      <c r="H87" s="109"/>
    </row>
    <row r="88" spans="1:9" s="105" customFormat="1" ht="17.25" customHeight="1">
      <c r="A88" s="98"/>
      <c r="B88" s="110" t="s">
        <v>475</v>
      </c>
      <c r="C88" s="111"/>
      <c r="D88" s="111"/>
      <c r="E88" s="111"/>
      <c r="F88" s="108"/>
      <c r="G88" s="108"/>
      <c r="H88" s="109"/>
    </row>
    <row r="89" spans="1:9" s="105" customFormat="1" ht="17.25" customHeight="1">
      <c r="A89" s="98"/>
      <c r="B89" s="110" t="s">
        <v>512</v>
      </c>
      <c r="C89" s="111"/>
      <c r="D89" s="111"/>
      <c r="E89" s="111"/>
      <c r="F89" s="108"/>
      <c r="G89" s="108"/>
      <c r="H89" s="109"/>
    </row>
    <row r="90" spans="1:9" s="105" customFormat="1" ht="17.25" customHeight="1">
      <c r="A90" s="98"/>
      <c r="B90" s="110" t="s">
        <v>476</v>
      </c>
      <c r="C90" s="111"/>
      <c r="D90" s="111"/>
      <c r="E90" s="111"/>
      <c r="F90" s="108"/>
      <c r="G90" s="108"/>
      <c r="H90" s="109"/>
    </row>
    <row r="91" spans="1:9" s="105" customFormat="1" ht="17.25" customHeight="1">
      <c r="A91" s="98"/>
      <c r="B91" s="110" t="s">
        <v>477</v>
      </c>
      <c r="C91" s="111"/>
      <c r="D91" s="111"/>
      <c r="E91" s="111"/>
      <c r="F91" s="242"/>
      <c r="G91" s="108"/>
      <c r="H91" s="242"/>
    </row>
    <row r="92" spans="1:9" s="105" customFormat="1" ht="17.25" customHeight="1">
      <c r="A92" s="98"/>
      <c r="B92" s="110" t="s">
        <v>478</v>
      </c>
      <c r="C92" s="111"/>
      <c r="D92" s="111"/>
      <c r="E92" s="111"/>
      <c r="F92" s="108"/>
      <c r="G92" s="108"/>
      <c r="H92" s="109"/>
    </row>
    <row r="93" spans="1:9" s="105" customFormat="1" ht="17.25" customHeight="1">
      <c r="A93" s="98"/>
      <c r="B93" s="110" t="s">
        <v>479</v>
      </c>
      <c r="C93" s="111"/>
      <c r="D93" s="111"/>
      <c r="E93" s="111"/>
      <c r="F93" s="112"/>
      <c r="G93" s="108"/>
      <c r="H93" s="109"/>
    </row>
    <row r="94" spans="1:9" s="105" customFormat="1" ht="17.25" customHeight="1">
      <c r="A94" s="98"/>
      <c r="B94" s="113" t="s">
        <v>2</v>
      </c>
      <c r="C94" s="16"/>
      <c r="D94" s="16"/>
      <c r="E94" s="16"/>
      <c r="F94" s="114"/>
      <c r="G94" s="114"/>
      <c r="H94" s="114">
        <f>SUM(H83:H93)</f>
        <v>0</v>
      </c>
    </row>
    <row r="95" spans="1:9" s="105" customFormat="1" ht="17.25" customHeight="1">
      <c r="A95" s="98"/>
      <c r="B95" s="203" t="s">
        <v>480</v>
      </c>
      <c r="C95" s="194"/>
      <c r="D95" s="194"/>
      <c r="E95" s="13"/>
      <c r="F95" s="193"/>
      <c r="G95" s="193"/>
      <c r="H95" s="193"/>
    </row>
    <row r="96" spans="1:9" s="105" customFormat="1" ht="15" customHeight="1" thickBot="1">
      <c r="A96" s="115"/>
      <c r="B96" s="195" t="s">
        <v>518</v>
      </c>
      <c r="C96" s="195"/>
      <c r="D96" s="195"/>
      <c r="E96" s="117"/>
      <c r="F96" s="118"/>
      <c r="G96" s="118"/>
      <c r="H96" s="119"/>
    </row>
    <row r="97" spans="1:9" ht="15.75" customHeight="1" thickBot="1">
      <c r="A97" s="17"/>
      <c r="B97" s="17"/>
      <c r="C97" s="17"/>
      <c r="D97" s="17"/>
      <c r="E97" s="17"/>
      <c r="F97" s="17"/>
      <c r="G97" s="17"/>
      <c r="H97" s="17"/>
      <c r="I97" s="17"/>
    </row>
    <row r="98" spans="1:9" s="124" customFormat="1">
      <c r="A98" s="120"/>
      <c r="B98" s="52" t="s">
        <v>481</v>
      </c>
      <c r="C98" s="121"/>
      <c r="D98" s="121"/>
      <c r="E98" s="52"/>
      <c r="F98" s="52"/>
      <c r="G98" s="52"/>
      <c r="H98" s="122"/>
      <c r="I98" s="123"/>
    </row>
    <row r="99" spans="1:9" s="129" customFormat="1" ht="17.25" customHeight="1">
      <c r="A99" s="125"/>
      <c r="B99" s="126"/>
      <c r="C99" s="203"/>
      <c r="D99" s="203"/>
      <c r="E99" s="203"/>
      <c r="F99" s="203"/>
      <c r="G99" s="203"/>
      <c r="H99" s="201" t="s">
        <v>456</v>
      </c>
      <c r="I99" s="126"/>
    </row>
    <row r="100" spans="1:9" s="129" customFormat="1" ht="17.25" customHeight="1">
      <c r="A100" s="125"/>
      <c r="B100" s="130" t="s">
        <v>482</v>
      </c>
      <c r="C100" s="131"/>
      <c r="D100" s="131"/>
      <c r="E100" s="131"/>
      <c r="F100" s="131"/>
      <c r="G100" s="132"/>
      <c r="H100" s="109"/>
      <c r="I100" s="126"/>
    </row>
    <row r="101" spans="1:9" s="129" customFormat="1" ht="17.25" customHeight="1">
      <c r="A101" s="125"/>
      <c r="B101" s="133" t="s">
        <v>483</v>
      </c>
      <c r="C101" s="131"/>
      <c r="D101" s="131"/>
      <c r="E101" s="131"/>
      <c r="F101" s="131"/>
      <c r="G101" s="131"/>
      <c r="H101" s="109"/>
      <c r="I101" s="126"/>
    </row>
    <row r="102" spans="1:9" s="129" customFormat="1" ht="14.25" customHeight="1">
      <c r="A102" s="125"/>
      <c r="B102" s="134" t="s">
        <v>2</v>
      </c>
      <c r="C102" s="131"/>
      <c r="D102" s="131"/>
      <c r="E102" s="131"/>
      <c r="F102" s="131"/>
      <c r="G102" s="131"/>
      <c r="H102" s="109"/>
      <c r="I102" s="126"/>
    </row>
    <row r="103" spans="1:9" s="129" customFormat="1" ht="14.25" customHeight="1" thickBot="1">
      <c r="A103" s="135"/>
      <c r="B103" s="116" t="s">
        <v>509</v>
      </c>
      <c r="C103" s="116"/>
      <c r="D103" s="136"/>
      <c r="E103" s="136"/>
      <c r="F103" s="118"/>
      <c r="G103" s="118"/>
      <c r="H103" s="137"/>
    </row>
    <row r="104" spans="1:9" s="6" customFormat="1" ht="15" customHeight="1" thickBot="1">
      <c r="A104" s="55"/>
      <c r="B104" s="55"/>
      <c r="C104" s="55"/>
      <c r="D104" s="55"/>
      <c r="E104" s="55"/>
      <c r="F104" s="55"/>
      <c r="G104" s="55"/>
      <c r="H104" s="55"/>
      <c r="I104" s="55"/>
    </row>
    <row r="105" spans="1:9" s="6" customFormat="1" ht="15" customHeight="1">
      <c r="A105" s="2"/>
      <c r="B105" s="19" t="s">
        <v>484</v>
      </c>
      <c r="C105" s="4"/>
      <c r="D105" s="4"/>
      <c r="E105" s="4"/>
      <c r="F105" s="299" t="s">
        <v>456</v>
      </c>
      <c r="G105" s="300"/>
      <c r="H105" s="301"/>
      <c r="I105" s="55"/>
    </row>
    <row r="106" spans="1:9" s="6" customFormat="1" ht="17.25" customHeight="1">
      <c r="A106" s="54"/>
      <c r="B106" s="205" t="s">
        <v>485</v>
      </c>
      <c r="C106" s="139"/>
      <c r="D106" s="205"/>
      <c r="E106" s="140" t="s">
        <v>486</v>
      </c>
      <c r="F106" s="58" t="s">
        <v>463</v>
      </c>
      <c r="G106" s="58" t="s">
        <v>464</v>
      </c>
      <c r="H106" s="59" t="s">
        <v>465</v>
      </c>
      <c r="I106" s="55"/>
    </row>
    <row r="107" spans="1:9" s="146" customFormat="1" ht="17.25" customHeight="1">
      <c r="A107" s="141"/>
      <c r="B107" s="142" t="s">
        <v>487</v>
      </c>
      <c r="C107" s="205"/>
      <c r="D107" s="142"/>
      <c r="E107" s="114">
        <v>13</v>
      </c>
      <c r="F107" s="114">
        <f>SUM(H16:H28)</f>
        <v>0</v>
      </c>
      <c r="G107" s="144"/>
      <c r="H107" s="145"/>
      <c r="I107" s="13"/>
    </row>
    <row r="108" spans="1:9" s="129" customFormat="1" ht="17.25" customHeight="1">
      <c r="A108" s="125"/>
      <c r="B108" s="142" t="s">
        <v>488</v>
      </c>
      <c r="C108" s="142"/>
      <c r="D108" s="142"/>
      <c r="E108" s="220">
        <v>1</v>
      </c>
      <c r="F108" s="220">
        <f>SUM(G50)</f>
        <v>0</v>
      </c>
      <c r="G108" s="148"/>
      <c r="H108" s="149"/>
      <c r="I108" s="126"/>
    </row>
    <row r="109" spans="1:9" s="129" customFormat="1" ht="17.25" customHeight="1">
      <c r="A109" s="125"/>
      <c r="B109" s="142" t="s">
        <v>489</v>
      </c>
      <c r="C109" s="142"/>
      <c r="D109" s="142"/>
      <c r="E109" s="147"/>
      <c r="F109" s="147"/>
      <c r="G109" s="147"/>
      <c r="H109" s="109"/>
      <c r="I109" s="126"/>
    </row>
    <row r="110" spans="1:9" s="129" customFormat="1" ht="17.25" customHeight="1">
      <c r="A110" s="125"/>
      <c r="B110" s="142" t="s">
        <v>490</v>
      </c>
      <c r="C110" s="142"/>
      <c r="D110" s="142"/>
      <c r="E110" s="147"/>
      <c r="F110" s="147"/>
      <c r="G110" s="147"/>
      <c r="H110" s="109"/>
      <c r="I110" s="126"/>
    </row>
    <row r="111" spans="1:9" s="129" customFormat="1" ht="17.25" customHeight="1">
      <c r="A111" s="125"/>
      <c r="B111" s="150" t="s">
        <v>491</v>
      </c>
      <c r="C111" s="142"/>
      <c r="D111" s="142"/>
      <c r="E111" s="148"/>
      <c r="F111" s="220">
        <f>H102</f>
        <v>0</v>
      </c>
      <c r="G111" s="148"/>
      <c r="H111" s="149"/>
      <c r="I111" s="126"/>
    </row>
    <row r="112" spans="1:9" s="129" customFormat="1" ht="17.25" customHeight="1">
      <c r="A112" s="125"/>
      <c r="B112" s="150" t="s">
        <v>492</v>
      </c>
      <c r="C112" s="142"/>
      <c r="D112" s="142"/>
      <c r="E112" s="148"/>
      <c r="F112" s="148"/>
      <c r="G112" s="220">
        <f>H94</f>
        <v>0</v>
      </c>
      <c r="H112" s="109"/>
      <c r="I112" s="126"/>
    </row>
    <row r="113" spans="1:9" s="129" customFormat="1" ht="17.25" customHeight="1">
      <c r="A113" s="125"/>
      <c r="B113" s="150" t="s">
        <v>493</v>
      </c>
      <c r="C113" s="142"/>
      <c r="D113" s="142"/>
      <c r="E113" s="147"/>
      <c r="F113" s="148"/>
      <c r="G113" s="148"/>
      <c r="H113" s="109"/>
      <c r="I113" s="126"/>
    </row>
    <row r="114" spans="1:9" s="129" customFormat="1" ht="17.25" customHeight="1">
      <c r="A114" s="125"/>
      <c r="B114" s="151" t="s">
        <v>494</v>
      </c>
      <c r="C114" s="142"/>
      <c r="D114" s="151"/>
      <c r="E114" s="108">
        <f>E113+E110+E109+E108+E107</f>
        <v>14</v>
      </c>
      <c r="F114" s="108">
        <f>SUM(F107:F111)</f>
        <v>0</v>
      </c>
      <c r="G114" s="108">
        <f>SUM(G109:G113)</f>
        <v>0</v>
      </c>
      <c r="H114" s="109">
        <f>H109+H110+H112+H113</f>
        <v>0</v>
      </c>
      <c r="I114" s="126"/>
    </row>
    <row r="115" spans="1:9" s="129" customFormat="1" ht="17.25" customHeight="1" thickBot="1">
      <c r="A115" s="135"/>
      <c r="B115" s="152" t="s">
        <v>495</v>
      </c>
      <c r="C115" s="153"/>
      <c r="D115" s="152"/>
      <c r="E115" s="154"/>
      <c r="F115" s="302">
        <f>F114+G114+H114</f>
        <v>0</v>
      </c>
      <c r="G115" s="303"/>
      <c r="H115" s="304"/>
      <c r="I115" s="126"/>
    </row>
    <row r="116" spans="1:9" ht="13.5" thickBot="1">
      <c r="A116" s="35"/>
      <c r="B116" s="35"/>
      <c r="C116" s="35"/>
      <c r="D116" s="35"/>
      <c r="E116" s="35"/>
      <c r="F116" s="35"/>
      <c r="G116" s="35"/>
      <c r="H116" s="35"/>
      <c r="I116" s="17"/>
    </row>
    <row r="119" spans="1:9">
      <c r="G119" s="225"/>
      <c r="H119" s="225"/>
    </row>
  </sheetData>
  <mergeCells count="26">
    <mergeCell ref="F115:H115"/>
    <mergeCell ref="B67:H67"/>
    <mergeCell ref="B73:C73"/>
    <mergeCell ref="D73:D74"/>
    <mergeCell ref="E73:E74"/>
    <mergeCell ref="F73:H73"/>
    <mergeCell ref="B79:G79"/>
    <mergeCell ref="B61:C61"/>
    <mergeCell ref="D61:D62"/>
    <mergeCell ref="E61:E62"/>
    <mergeCell ref="F61:H61"/>
    <mergeCell ref="F105:H105"/>
    <mergeCell ref="C50:D50"/>
    <mergeCell ref="G50:H50"/>
    <mergeCell ref="A2:H4"/>
    <mergeCell ref="B14:C14"/>
    <mergeCell ref="D14:D15"/>
    <mergeCell ref="E14:E15"/>
    <mergeCell ref="F14:F15"/>
    <mergeCell ref="G14:G15"/>
    <mergeCell ref="H14:H15"/>
    <mergeCell ref="B48:D48"/>
    <mergeCell ref="E48:E49"/>
    <mergeCell ref="F48:F49"/>
    <mergeCell ref="G48:H49"/>
    <mergeCell ref="C49:D49"/>
  </mergeCells>
  <printOptions horizontalCentered="1"/>
  <pageMargins left="0" right="0" top="0" bottom="0" header="0" footer="0"/>
  <pageSetup paperSize="9" scale="79" orientation="landscape" horizontalDpi="0" verticalDpi="0" r:id="rId1"/>
  <rowBreaks count="2" manualBreakCount="2">
    <brk id="45" max="7" man="1"/>
    <brk id="8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topLeftCell="A109" zoomScaleNormal="100" workbookViewId="0">
      <selection activeCell="H126" sqref="H126"/>
    </sheetView>
  </sheetViews>
  <sheetFormatPr defaultColWidth="9.140625" defaultRowHeight="12.75"/>
  <cols>
    <col min="1" max="1" width="6.140625" style="1" customWidth="1"/>
    <col min="2" max="2" width="32.140625" style="1" customWidth="1"/>
    <col min="3" max="3" width="25.28515625" style="1" customWidth="1"/>
    <col min="4" max="4" width="34.42578125" style="1" customWidth="1"/>
    <col min="5" max="5" width="23.7109375" style="1" customWidth="1"/>
    <col min="6" max="6" width="20.5703125" style="1" customWidth="1"/>
    <col min="7" max="8" width="23.28515625" style="1" customWidth="1"/>
    <col min="9" max="16384" width="9.140625" style="1"/>
  </cols>
  <sheetData>
    <row r="1" spans="1:8" s="6" customFormat="1" ht="24" customHeight="1">
      <c r="A1" s="3" t="s">
        <v>445</v>
      </c>
      <c r="B1" s="4"/>
      <c r="C1" s="4"/>
      <c r="D1" s="4"/>
      <c r="E1" s="4"/>
      <c r="F1" s="4"/>
      <c r="G1" s="4"/>
      <c r="H1" s="4"/>
    </row>
    <row r="2" spans="1:8" ht="9.75" customHeight="1">
      <c r="A2" s="276" t="s">
        <v>515</v>
      </c>
      <c r="B2" s="276"/>
      <c r="C2" s="276"/>
      <c r="D2" s="276"/>
      <c r="E2" s="276"/>
      <c r="F2" s="276"/>
      <c r="G2" s="276"/>
      <c r="H2" s="276"/>
    </row>
    <row r="3" spans="1:8">
      <c r="A3" s="276"/>
      <c r="B3" s="276"/>
      <c r="C3" s="276"/>
      <c r="D3" s="276"/>
      <c r="E3" s="276"/>
      <c r="F3" s="276"/>
      <c r="G3" s="276"/>
      <c r="H3" s="276"/>
    </row>
    <row r="4" spans="1:8" ht="18" customHeight="1">
      <c r="A4" s="276"/>
      <c r="B4" s="276"/>
      <c r="C4" s="276"/>
      <c r="D4" s="276"/>
      <c r="E4" s="276"/>
      <c r="F4" s="276"/>
      <c r="G4" s="276"/>
      <c r="H4" s="276"/>
    </row>
    <row r="5" spans="1:8" ht="17.25" customHeight="1">
      <c r="A5" s="199"/>
      <c r="B5" s="199"/>
      <c r="C5" s="199"/>
      <c r="D5" s="199"/>
      <c r="E5" s="199"/>
      <c r="F5" s="199"/>
      <c r="G5" s="199"/>
      <c r="H5" s="199"/>
    </row>
    <row r="6" spans="1:8" s="11" customFormat="1">
      <c r="A6" s="10" t="s">
        <v>0</v>
      </c>
      <c r="C6" s="12" t="s">
        <v>541</v>
      </c>
      <c r="D6" s="10"/>
      <c r="E6" s="13" t="s">
        <v>446</v>
      </c>
      <c r="F6" s="10"/>
      <c r="G6" s="10"/>
      <c r="H6" s="13"/>
    </row>
    <row r="7" spans="1:8" s="11" customFormat="1">
      <c r="A7" s="10" t="s">
        <v>1</v>
      </c>
      <c r="C7" s="14" t="s">
        <v>545</v>
      </c>
      <c r="D7" s="10"/>
      <c r="E7" s="13" t="s">
        <v>447</v>
      </c>
      <c r="F7" s="15" t="s">
        <v>556</v>
      </c>
      <c r="G7" s="13"/>
      <c r="H7" s="10"/>
    </row>
    <row r="8" spans="1:8" s="11" customFormat="1" ht="15.75">
      <c r="A8" s="10" t="s">
        <v>511</v>
      </c>
      <c r="B8" s="10"/>
      <c r="C8" s="209">
        <f>'EK I'!C365</f>
        <v>8032197</v>
      </c>
      <c r="D8" s="10" t="s">
        <v>448</v>
      </c>
      <c r="E8" s="13" t="s">
        <v>449</v>
      </c>
      <c r="F8" s="16" t="s">
        <v>557</v>
      </c>
      <c r="G8" s="13"/>
      <c r="H8" s="10"/>
    </row>
    <row r="9" spans="1:8" s="11" customFormat="1">
      <c r="A9" s="10"/>
      <c r="B9" s="10"/>
      <c r="C9" s="10"/>
      <c r="D9" s="10"/>
      <c r="E9" s="13" t="s">
        <v>450</v>
      </c>
      <c r="F9" s="16">
        <v>2622</v>
      </c>
      <c r="G9" s="13"/>
      <c r="H9" s="10"/>
    </row>
    <row r="10" spans="1:8" s="11" customFormat="1">
      <c r="A10" s="10"/>
      <c r="B10" s="10"/>
      <c r="C10" s="10"/>
      <c r="D10" s="10"/>
      <c r="E10" s="13" t="s">
        <v>451</v>
      </c>
      <c r="F10" s="16">
        <v>5790054879</v>
      </c>
      <c r="G10" s="13"/>
      <c r="H10" s="10"/>
    </row>
    <row r="11" spans="1:8" ht="7.5" customHeight="1" thickBot="1">
      <c r="A11" s="17"/>
      <c r="B11" s="17"/>
      <c r="C11" s="17"/>
      <c r="D11" s="17"/>
      <c r="E11" s="17"/>
      <c r="F11" s="17"/>
      <c r="G11" s="17"/>
      <c r="H11" s="17"/>
    </row>
    <row r="12" spans="1:8" s="17" customFormat="1">
      <c r="A12" s="18"/>
      <c r="B12" s="19" t="s">
        <v>452</v>
      </c>
      <c r="C12" s="20"/>
      <c r="D12" s="20"/>
      <c r="E12" s="20"/>
      <c r="F12" s="20"/>
      <c r="G12" s="20"/>
      <c r="H12" s="21"/>
    </row>
    <row r="13" spans="1:8" ht="4.1500000000000004" customHeight="1" thickBot="1">
      <c r="A13" s="7"/>
      <c r="B13" s="10"/>
      <c r="C13" s="17"/>
      <c r="D13" s="17"/>
      <c r="E13" s="17"/>
      <c r="F13" s="17"/>
      <c r="G13" s="17"/>
      <c r="H13" s="8"/>
    </row>
    <row r="14" spans="1:8" ht="14.25" customHeight="1">
      <c r="A14" s="7"/>
      <c r="B14" s="277" t="s">
        <v>453</v>
      </c>
      <c r="C14" s="278"/>
      <c r="D14" s="279" t="s">
        <v>499</v>
      </c>
      <c r="E14" s="279" t="s">
        <v>496</v>
      </c>
      <c r="F14" s="281" t="s">
        <v>497</v>
      </c>
      <c r="G14" s="281" t="s">
        <v>500</v>
      </c>
      <c r="H14" s="283" t="s">
        <v>456</v>
      </c>
    </row>
    <row r="15" spans="1:8" ht="43.5" customHeight="1">
      <c r="A15" s="7"/>
      <c r="B15" s="159" t="s">
        <v>501</v>
      </c>
      <c r="C15" s="157" t="s">
        <v>502</v>
      </c>
      <c r="D15" s="280"/>
      <c r="E15" s="280"/>
      <c r="F15" s="282"/>
      <c r="G15" s="282"/>
      <c r="H15" s="284"/>
    </row>
    <row r="16" spans="1:8" ht="15" customHeight="1">
      <c r="A16" s="7"/>
      <c r="B16" s="23" t="s">
        <v>581</v>
      </c>
      <c r="C16" s="24" t="s">
        <v>581</v>
      </c>
      <c r="D16" s="239">
        <v>386</v>
      </c>
      <c r="E16" s="239" t="s">
        <v>574</v>
      </c>
      <c r="F16" s="239" t="s">
        <v>573</v>
      </c>
      <c r="G16" s="212" t="s">
        <v>575</v>
      </c>
      <c r="H16" s="214"/>
    </row>
    <row r="17" spans="1:8" ht="15" customHeight="1">
      <c r="A17" s="7"/>
      <c r="B17" s="25" t="s">
        <v>582</v>
      </c>
      <c r="C17" s="26" t="s">
        <v>582</v>
      </c>
      <c r="D17" s="246">
        <v>1090</v>
      </c>
      <c r="E17" s="239" t="s">
        <v>574</v>
      </c>
      <c r="F17" s="239" t="s">
        <v>573</v>
      </c>
      <c r="G17" s="212" t="s">
        <v>575</v>
      </c>
      <c r="H17" s="215"/>
    </row>
    <row r="18" spans="1:8" ht="15" customHeight="1">
      <c r="A18" s="7"/>
      <c r="B18" s="25" t="s">
        <v>583</v>
      </c>
      <c r="C18" s="26" t="s">
        <v>583</v>
      </c>
      <c r="D18" s="246">
        <v>930</v>
      </c>
      <c r="E18" s="239" t="s">
        <v>574</v>
      </c>
      <c r="F18" s="239" t="s">
        <v>573</v>
      </c>
      <c r="G18" s="212" t="s">
        <v>575</v>
      </c>
      <c r="H18" s="215"/>
    </row>
    <row r="19" spans="1:8" ht="15" customHeight="1">
      <c r="A19" s="7"/>
      <c r="B19" s="25" t="s">
        <v>584</v>
      </c>
      <c r="C19" s="26" t="s">
        <v>584</v>
      </c>
      <c r="D19" s="246">
        <v>183</v>
      </c>
      <c r="E19" s="239" t="s">
        <v>574</v>
      </c>
      <c r="F19" s="239" t="s">
        <v>573</v>
      </c>
      <c r="G19" s="212" t="s">
        <v>575</v>
      </c>
      <c r="H19" s="215"/>
    </row>
    <row r="20" spans="1:8" ht="15" customHeight="1">
      <c r="A20" s="7"/>
      <c r="B20" s="25" t="s">
        <v>585</v>
      </c>
      <c r="C20" s="26" t="s">
        <v>585</v>
      </c>
      <c r="D20" s="246">
        <v>129</v>
      </c>
      <c r="E20" s="239" t="s">
        <v>574</v>
      </c>
      <c r="F20" s="239" t="s">
        <v>573</v>
      </c>
      <c r="G20" s="212" t="s">
        <v>575</v>
      </c>
      <c r="H20" s="215"/>
    </row>
    <row r="21" spans="1:8" ht="15" customHeight="1">
      <c r="A21" s="7"/>
      <c r="B21" s="25" t="s">
        <v>586</v>
      </c>
      <c r="C21" s="26" t="s">
        <v>586</v>
      </c>
      <c r="D21" s="246">
        <v>830</v>
      </c>
      <c r="E21" s="239" t="s">
        <v>574</v>
      </c>
      <c r="F21" s="239" t="s">
        <v>573</v>
      </c>
      <c r="G21" s="212" t="s">
        <v>575</v>
      </c>
      <c r="H21" s="215"/>
    </row>
    <row r="22" spans="1:8" ht="15" customHeight="1">
      <c r="A22" s="7"/>
      <c r="B22" s="25" t="s">
        <v>587</v>
      </c>
      <c r="C22" s="26" t="s">
        <v>587</v>
      </c>
      <c r="D22" s="246">
        <v>68</v>
      </c>
      <c r="E22" s="239" t="s">
        <v>574</v>
      </c>
      <c r="F22" s="239" t="s">
        <v>573</v>
      </c>
      <c r="G22" s="212" t="s">
        <v>575</v>
      </c>
      <c r="H22" s="215"/>
    </row>
    <row r="23" spans="1:8" ht="15" customHeight="1">
      <c r="A23" s="7"/>
      <c r="B23" s="25" t="s">
        <v>588</v>
      </c>
      <c r="C23" s="26" t="s">
        <v>588</v>
      </c>
      <c r="D23" s="246">
        <v>354</v>
      </c>
      <c r="E23" s="239" t="s">
        <v>574</v>
      </c>
      <c r="F23" s="239" t="s">
        <v>573</v>
      </c>
      <c r="G23" s="212" t="s">
        <v>575</v>
      </c>
      <c r="H23" s="215"/>
    </row>
    <row r="24" spans="1:8" ht="15" customHeight="1">
      <c r="A24" s="7"/>
      <c r="B24" s="25" t="s">
        <v>589</v>
      </c>
      <c r="C24" s="26" t="s">
        <v>589</v>
      </c>
      <c r="D24" s="246">
        <v>435</v>
      </c>
      <c r="E24" s="239" t="s">
        <v>574</v>
      </c>
      <c r="F24" s="239" t="s">
        <v>573</v>
      </c>
      <c r="G24" s="212" t="s">
        <v>575</v>
      </c>
      <c r="H24" s="215"/>
    </row>
    <row r="25" spans="1:8" ht="15" customHeight="1">
      <c r="A25" s="7"/>
      <c r="B25" s="25" t="s">
        <v>590</v>
      </c>
      <c r="C25" s="26" t="s">
        <v>590</v>
      </c>
      <c r="D25" s="246">
        <v>1198</v>
      </c>
      <c r="E25" s="239" t="s">
        <v>574</v>
      </c>
      <c r="F25" s="239" t="s">
        <v>573</v>
      </c>
      <c r="G25" s="212" t="s">
        <v>575</v>
      </c>
      <c r="H25" s="215"/>
    </row>
    <row r="26" spans="1:8" ht="15" customHeight="1">
      <c r="A26" s="7"/>
      <c r="B26" s="25" t="s">
        <v>591</v>
      </c>
      <c r="C26" s="26" t="s">
        <v>591</v>
      </c>
      <c r="D26" s="246">
        <v>759</v>
      </c>
      <c r="E26" s="239" t="s">
        <v>574</v>
      </c>
      <c r="F26" s="239" t="s">
        <v>573</v>
      </c>
      <c r="G26" s="212" t="s">
        <v>575</v>
      </c>
      <c r="H26" s="215"/>
    </row>
    <row r="27" spans="1:8" ht="15" customHeight="1">
      <c r="A27" s="7"/>
      <c r="B27" s="25" t="s">
        <v>592</v>
      </c>
      <c r="C27" s="26" t="s">
        <v>592</v>
      </c>
      <c r="D27" s="246">
        <v>286</v>
      </c>
      <c r="E27" s="239" t="s">
        <v>574</v>
      </c>
      <c r="F27" s="239" t="s">
        <v>573</v>
      </c>
      <c r="G27" s="212" t="s">
        <v>575</v>
      </c>
      <c r="H27" s="215"/>
    </row>
    <row r="28" spans="1:8" ht="15" customHeight="1">
      <c r="A28" s="7"/>
      <c r="B28" s="25" t="s">
        <v>593</v>
      </c>
      <c r="C28" s="26" t="s">
        <v>593</v>
      </c>
      <c r="D28" s="246">
        <v>330</v>
      </c>
      <c r="E28" s="239" t="s">
        <v>574</v>
      </c>
      <c r="F28" s="239" t="s">
        <v>573</v>
      </c>
      <c r="G28" s="212" t="s">
        <v>575</v>
      </c>
      <c r="H28" s="215"/>
    </row>
    <row r="29" spans="1:8" ht="15" customHeight="1">
      <c r="A29" s="7"/>
      <c r="B29" s="25" t="s">
        <v>594</v>
      </c>
      <c r="C29" s="26" t="s">
        <v>594</v>
      </c>
      <c r="D29" s="246">
        <v>968</v>
      </c>
      <c r="E29" s="239" t="s">
        <v>574</v>
      </c>
      <c r="F29" s="239" t="s">
        <v>573</v>
      </c>
      <c r="G29" s="212" t="s">
        <v>575</v>
      </c>
      <c r="H29" s="215"/>
    </row>
    <row r="30" spans="1:8" ht="15" customHeight="1">
      <c r="A30" s="7"/>
      <c r="B30" s="25" t="s">
        <v>595</v>
      </c>
      <c r="C30" s="26" t="s">
        <v>595</v>
      </c>
      <c r="D30" s="246">
        <v>1546</v>
      </c>
      <c r="E30" s="239" t="s">
        <v>574</v>
      </c>
      <c r="F30" s="239" t="s">
        <v>573</v>
      </c>
      <c r="G30" s="212" t="s">
        <v>575</v>
      </c>
      <c r="H30" s="215"/>
    </row>
    <row r="31" spans="1:8" ht="15" customHeight="1">
      <c r="A31" s="7"/>
      <c r="B31" s="25" t="s">
        <v>596</v>
      </c>
      <c r="C31" s="26" t="s">
        <v>596</v>
      </c>
      <c r="D31" s="246">
        <v>572</v>
      </c>
      <c r="E31" s="239" t="s">
        <v>574</v>
      </c>
      <c r="F31" s="239" t="s">
        <v>573</v>
      </c>
      <c r="G31" s="212" t="s">
        <v>575</v>
      </c>
      <c r="H31" s="215"/>
    </row>
    <row r="32" spans="1:8" ht="15" customHeight="1">
      <c r="A32" s="7"/>
      <c r="B32" s="25" t="s">
        <v>597</v>
      </c>
      <c r="C32" s="26" t="s">
        <v>597</v>
      </c>
      <c r="D32" s="246">
        <v>818</v>
      </c>
      <c r="E32" s="239" t="s">
        <v>574</v>
      </c>
      <c r="F32" s="239" t="s">
        <v>573</v>
      </c>
      <c r="G32" s="212" t="s">
        <v>575</v>
      </c>
      <c r="H32" s="215"/>
    </row>
    <row r="33" spans="1:8" ht="15" customHeight="1">
      <c r="A33" s="7"/>
      <c r="B33" s="25" t="s">
        <v>598</v>
      </c>
      <c r="C33" s="26" t="s">
        <v>598</v>
      </c>
      <c r="D33" s="246">
        <v>49</v>
      </c>
      <c r="E33" s="239" t="s">
        <v>574</v>
      </c>
      <c r="F33" s="239" t="s">
        <v>573</v>
      </c>
      <c r="G33" s="212" t="s">
        <v>575</v>
      </c>
      <c r="H33" s="215"/>
    </row>
    <row r="34" spans="1:8" ht="15" customHeight="1">
      <c r="A34" s="7"/>
      <c r="B34" s="25" t="s">
        <v>599</v>
      </c>
      <c r="C34" s="26" t="s">
        <v>599</v>
      </c>
      <c r="D34" s="246">
        <v>419</v>
      </c>
      <c r="E34" s="239" t="s">
        <v>574</v>
      </c>
      <c r="F34" s="239" t="s">
        <v>573</v>
      </c>
      <c r="G34" s="212" t="s">
        <v>575</v>
      </c>
      <c r="H34" s="215"/>
    </row>
    <row r="35" spans="1:8" ht="15" customHeight="1">
      <c r="A35" s="7"/>
      <c r="B35" s="25" t="s">
        <v>600</v>
      </c>
      <c r="C35" s="26" t="s">
        <v>600</v>
      </c>
      <c r="D35" s="246">
        <v>1055</v>
      </c>
      <c r="E35" s="239" t="s">
        <v>574</v>
      </c>
      <c r="F35" s="239" t="s">
        <v>573</v>
      </c>
      <c r="G35" s="212" t="s">
        <v>575</v>
      </c>
      <c r="H35" s="215"/>
    </row>
    <row r="36" spans="1:8" ht="15" customHeight="1">
      <c r="A36" s="7"/>
      <c r="B36" s="25" t="s">
        <v>801</v>
      </c>
      <c r="C36" s="26" t="s">
        <v>801</v>
      </c>
      <c r="D36" s="246">
        <v>265</v>
      </c>
      <c r="E36" s="246" t="s">
        <v>574</v>
      </c>
      <c r="F36" s="246" t="s">
        <v>573</v>
      </c>
      <c r="G36" s="212" t="s">
        <v>575</v>
      </c>
      <c r="H36" s="215"/>
    </row>
    <row r="37" spans="1:8" ht="15" customHeight="1" thickBot="1">
      <c r="A37" s="7"/>
      <c r="B37" s="28" t="s">
        <v>601</v>
      </c>
      <c r="C37" s="29" t="s">
        <v>601</v>
      </c>
      <c r="D37" s="258">
        <v>206</v>
      </c>
      <c r="E37" s="258" t="s">
        <v>574</v>
      </c>
      <c r="F37" s="258" t="s">
        <v>573</v>
      </c>
      <c r="G37" s="213" t="s">
        <v>575</v>
      </c>
      <c r="H37" s="216"/>
    </row>
    <row r="38" spans="1:8" ht="15" customHeight="1">
      <c r="A38" s="7"/>
      <c r="B38" s="33"/>
      <c r="C38" s="33"/>
      <c r="D38" s="33"/>
      <c r="E38" s="31"/>
      <c r="F38" s="31"/>
      <c r="G38" s="261"/>
      <c r="H38" s="262"/>
    </row>
    <row r="39" spans="1:8">
      <c r="A39" s="7"/>
      <c r="B39" s="1" t="s">
        <v>525</v>
      </c>
      <c r="C39" s="17"/>
      <c r="D39" s="17"/>
      <c r="E39" s="17"/>
      <c r="F39" s="17"/>
      <c r="G39" s="17"/>
      <c r="H39" s="8"/>
    </row>
    <row r="40" spans="1:8">
      <c r="A40" s="7"/>
      <c r="B40" s="1" t="s">
        <v>526</v>
      </c>
      <c r="C40" s="31"/>
      <c r="D40" s="31"/>
      <c r="E40" s="31"/>
      <c r="F40" s="31"/>
      <c r="G40" s="31"/>
      <c r="H40" s="32"/>
    </row>
    <row r="41" spans="1:8">
      <c r="A41" s="7"/>
      <c r="B41" s="158" t="s">
        <v>519</v>
      </c>
      <c r="C41" s="31"/>
      <c r="D41" s="31"/>
      <c r="E41" s="31"/>
      <c r="F41" s="31"/>
      <c r="G41" s="31"/>
      <c r="H41" s="32"/>
    </row>
    <row r="42" spans="1:8">
      <c r="A42" s="7"/>
      <c r="B42" s="17" t="s">
        <v>520</v>
      </c>
      <c r="C42" s="31"/>
      <c r="D42" s="31"/>
      <c r="E42" s="31"/>
      <c r="F42" s="31"/>
      <c r="G42" s="31"/>
      <c r="H42" s="32"/>
    </row>
    <row r="43" spans="1:8">
      <c r="A43" s="7"/>
      <c r="B43" s="33" t="s">
        <v>516</v>
      </c>
      <c r="C43" s="31"/>
      <c r="D43" s="31"/>
      <c r="E43" s="31"/>
      <c r="F43" s="31"/>
      <c r="G43" s="31"/>
      <c r="H43" s="32"/>
    </row>
    <row r="44" spans="1:8">
      <c r="A44" s="7"/>
      <c r="B44" s="33" t="s">
        <v>527</v>
      </c>
      <c r="C44" s="31"/>
      <c r="D44" s="31"/>
      <c r="E44" s="31"/>
      <c r="F44" s="31"/>
      <c r="G44" s="31"/>
      <c r="H44" s="32"/>
    </row>
    <row r="45" spans="1:8">
      <c r="A45" s="7"/>
      <c r="B45" s="17" t="s">
        <v>528</v>
      </c>
      <c r="C45" s="31"/>
      <c r="D45" s="31"/>
      <c r="E45" s="31"/>
      <c r="F45" s="31"/>
      <c r="G45" s="31"/>
      <c r="H45" s="32"/>
    </row>
    <row r="46" spans="1:8">
      <c r="A46" s="7"/>
      <c r="B46" s="17" t="s">
        <v>503</v>
      </c>
      <c r="C46" s="31"/>
      <c r="D46" s="31"/>
      <c r="E46" s="31"/>
      <c r="F46" s="31"/>
      <c r="G46" s="31"/>
      <c r="H46" s="32"/>
    </row>
    <row r="47" spans="1:8">
      <c r="A47" s="7"/>
      <c r="B47" s="17" t="s">
        <v>521</v>
      </c>
      <c r="C47" s="31"/>
      <c r="D47" s="31"/>
      <c r="E47" s="31"/>
      <c r="F47" s="31"/>
      <c r="G47" s="31"/>
      <c r="H47" s="32"/>
    </row>
    <row r="48" spans="1:8">
      <c r="A48" s="7"/>
      <c r="B48" s="17" t="s">
        <v>522</v>
      </c>
      <c r="C48" s="31"/>
      <c r="D48" s="31"/>
      <c r="E48" s="31"/>
      <c r="F48" s="31"/>
      <c r="G48" s="31"/>
      <c r="H48" s="32"/>
    </row>
    <row r="49" spans="1:9">
      <c r="A49" s="7"/>
      <c r="B49" s="17" t="s">
        <v>523</v>
      </c>
      <c r="C49" s="31"/>
      <c r="D49" s="31"/>
      <c r="E49" s="31"/>
      <c r="F49" s="31"/>
      <c r="G49" s="31"/>
      <c r="H49" s="32"/>
    </row>
    <row r="50" spans="1:9">
      <c r="A50" s="7"/>
      <c r="B50" s="17" t="s">
        <v>530</v>
      </c>
      <c r="C50" s="31"/>
      <c r="D50" s="31"/>
      <c r="E50" s="31"/>
      <c r="F50" s="31"/>
      <c r="G50" s="31"/>
      <c r="H50" s="32"/>
    </row>
    <row r="51" spans="1:9">
      <c r="A51" s="7"/>
      <c r="B51" s="17" t="s">
        <v>531</v>
      </c>
      <c r="C51" s="31"/>
      <c r="D51" s="31"/>
      <c r="E51" s="31"/>
      <c r="F51" s="31"/>
      <c r="G51" s="31"/>
      <c r="H51" s="32"/>
    </row>
    <row r="52" spans="1:9">
      <c r="A52" s="7"/>
      <c r="B52" s="17" t="s">
        <v>524</v>
      </c>
      <c r="C52" s="31"/>
      <c r="D52" s="31"/>
      <c r="E52" s="31"/>
      <c r="F52" s="31"/>
      <c r="G52" s="31"/>
      <c r="H52" s="32"/>
    </row>
    <row r="53" spans="1:9" ht="6" customHeight="1" thickBot="1">
      <c r="A53" s="34"/>
      <c r="B53" s="35"/>
      <c r="C53" s="35"/>
      <c r="D53" s="35"/>
      <c r="E53" s="35"/>
      <c r="F53" s="35"/>
      <c r="G53" s="35"/>
      <c r="H53" s="36"/>
    </row>
    <row r="54" spans="1:9" ht="9" customHeight="1">
      <c r="A54" s="17"/>
      <c r="B54" s="17"/>
      <c r="C54" s="17"/>
      <c r="D54" s="17"/>
      <c r="E54" s="17"/>
      <c r="F54" s="17"/>
      <c r="G54" s="17"/>
      <c r="H54" s="17"/>
    </row>
    <row r="55" spans="1:9" ht="3.75" customHeight="1" thickBot="1">
      <c r="A55" s="17"/>
      <c r="B55" s="17"/>
      <c r="C55" s="17"/>
      <c r="D55" s="17"/>
      <c r="E55" s="17"/>
      <c r="F55" s="17"/>
      <c r="G55" s="17"/>
      <c r="H55" s="17"/>
    </row>
    <row r="56" spans="1:9" ht="15" customHeight="1">
      <c r="A56" s="18"/>
      <c r="B56" s="19" t="s">
        <v>460</v>
      </c>
      <c r="C56" s="20"/>
      <c r="D56" s="20"/>
      <c r="E56" s="20"/>
      <c r="F56" s="20"/>
      <c r="G56" s="20"/>
      <c r="H56" s="21"/>
    </row>
    <row r="57" spans="1:9" ht="8.25" customHeight="1" thickBot="1">
      <c r="A57" s="7"/>
      <c r="B57" s="10"/>
      <c r="C57" s="17"/>
      <c r="D57" s="17"/>
      <c r="E57" s="17"/>
      <c r="F57" s="17"/>
      <c r="G57" s="17"/>
      <c r="H57" s="8"/>
    </row>
    <row r="58" spans="1:9" ht="13.5" customHeight="1">
      <c r="A58" s="7"/>
      <c r="B58" s="285" t="s">
        <v>453</v>
      </c>
      <c r="C58" s="286"/>
      <c r="D58" s="287"/>
      <c r="E58" s="288" t="s">
        <v>454</v>
      </c>
      <c r="F58" s="288" t="s">
        <v>455</v>
      </c>
      <c r="G58" s="290" t="s">
        <v>456</v>
      </c>
      <c r="H58" s="291"/>
    </row>
    <row r="59" spans="1:9" ht="15" customHeight="1">
      <c r="A59" s="7"/>
      <c r="B59" s="22" t="s">
        <v>457</v>
      </c>
      <c r="C59" s="294" t="s">
        <v>458</v>
      </c>
      <c r="D59" s="295"/>
      <c r="E59" s="289"/>
      <c r="F59" s="289"/>
      <c r="G59" s="292"/>
      <c r="H59" s="293"/>
    </row>
    <row r="60" spans="1:9" ht="17.25" customHeight="1">
      <c r="A60" s="7"/>
      <c r="B60" s="23" t="s">
        <v>603</v>
      </c>
      <c r="C60" s="271" t="s">
        <v>603</v>
      </c>
      <c r="D60" s="268"/>
      <c r="E60" s="37" t="s">
        <v>602</v>
      </c>
      <c r="F60" s="38" t="s">
        <v>580</v>
      </c>
      <c r="G60" s="320"/>
      <c r="H60" s="321"/>
    </row>
    <row r="61" spans="1:9">
      <c r="A61" s="7"/>
      <c r="B61" s="17" t="s">
        <v>461</v>
      </c>
      <c r="C61" s="31"/>
      <c r="D61" s="31"/>
      <c r="E61" s="31"/>
      <c r="F61" s="31"/>
      <c r="G61" s="31"/>
      <c r="H61" s="32"/>
      <c r="I61" s="17"/>
    </row>
    <row r="62" spans="1:9">
      <c r="A62" s="7"/>
      <c r="B62" s="33" t="s">
        <v>535</v>
      </c>
      <c r="C62" s="31"/>
      <c r="D62" s="31"/>
      <c r="E62" s="31"/>
      <c r="F62" s="31"/>
      <c r="G62" s="31"/>
      <c r="H62" s="32"/>
      <c r="I62" s="17"/>
    </row>
    <row r="63" spans="1:9">
      <c r="A63" s="7"/>
      <c r="B63" s="17" t="s">
        <v>529</v>
      </c>
      <c r="C63" s="33"/>
      <c r="D63" s="46"/>
      <c r="E63" s="47"/>
      <c r="F63" s="47"/>
      <c r="G63" s="47"/>
      <c r="H63" s="48"/>
      <c r="I63" s="49"/>
    </row>
    <row r="64" spans="1:9">
      <c r="A64" s="7"/>
      <c r="B64" s="33" t="s">
        <v>536</v>
      </c>
      <c r="C64" s="33"/>
      <c r="D64" s="46"/>
      <c r="E64" s="47"/>
      <c r="F64" s="47"/>
      <c r="G64" s="47"/>
      <c r="H64" s="48"/>
      <c r="I64" s="49"/>
    </row>
    <row r="65" spans="1:9">
      <c r="A65" s="7"/>
      <c r="B65" s="33" t="s">
        <v>532</v>
      </c>
      <c r="C65" s="31"/>
      <c r="D65" s="31"/>
      <c r="E65" s="31"/>
      <c r="F65" s="31"/>
      <c r="G65" s="31"/>
      <c r="H65" s="32"/>
    </row>
    <row r="66" spans="1:9">
      <c r="A66" s="7"/>
      <c r="B66" s="33" t="s">
        <v>533</v>
      </c>
      <c r="C66" s="31"/>
      <c r="D66" s="31"/>
      <c r="E66" s="31"/>
      <c r="F66" s="31"/>
      <c r="G66" s="31"/>
      <c r="H66" s="32"/>
    </row>
    <row r="67" spans="1:9" ht="13.5" thickBot="1">
      <c r="A67" s="34"/>
      <c r="B67" s="35" t="s">
        <v>534</v>
      </c>
      <c r="C67" s="50"/>
      <c r="D67" s="50"/>
      <c r="E67" s="50"/>
      <c r="F67" s="50"/>
      <c r="G67" s="50"/>
      <c r="H67" s="51"/>
    </row>
    <row r="68" spans="1:9" ht="15.75" customHeight="1" thickBot="1">
      <c r="A68" s="17"/>
      <c r="B68" s="17"/>
      <c r="C68" s="17"/>
      <c r="D68" s="17"/>
      <c r="E68" s="17"/>
      <c r="F68" s="17"/>
      <c r="G68" s="17"/>
      <c r="H68" s="17"/>
      <c r="I68" s="17"/>
    </row>
    <row r="69" spans="1:9" ht="15" customHeight="1">
      <c r="A69" s="2"/>
      <c r="B69" s="52" t="s">
        <v>462</v>
      </c>
      <c r="C69" s="4"/>
      <c r="D69" s="4"/>
      <c r="E69" s="4"/>
      <c r="F69" s="4"/>
      <c r="G69" s="4"/>
      <c r="H69" s="5"/>
      <c r="I69" s="17"/>
    </row>
    <row r="70" spans="1:9" ht="6.75" customHeight="1" thickBot="1">
      <c r="A70" s="54"/>
      <c r="B70" s="55"/>
      <c r="C70" s="55"/>
      <c r="D70" s="55"/>
      <c r="E70" s="55"/>
      <c r="F70" s="55"/>
      <c r="G70" s="55"/>
      <c r="H70" s="53"/>
      <c r="I70" s="17"/>
    </row>
    <row r="71" spans="1:9" s="11" customFormat="1" ht="16.5" customHeight="1">
      <c r="A71" s="56"/>
      <c r="B71" s="296" t="s">
        <v>453</v>
      </c>
      <c r="C71" s="297"/>
      <c r="D71" s="288" t="s">
        <v>454</v>
      </c>
      <c r="E71" s="288" t="s">
        <v>455</v>
      </c>
      <c r="F71" s="288" t="s">
        <v>456</v>
      </c>
      <c r="G71" s="288"/>
      <c r="H71" s="298"/>
    </row>
    <row r="72" spans="1:9" s="11" customFormat="1" ht="17.25" customHeight="1">
      <c r="A72" s="56"/>
      <c r="B72" s="22" t="s">
        <v>457</v>
      </c>
      <c r="C72" s="57" t="s">
        <v>458</v>
      </c>
      <c r="D72" s="289"/>
      <c r="E72" s="289"/>
      <c r="F72" s="58" t="s">
        <v>463</v>
      </c>
      <c r="G72" s="58" t="s">
        <v>464</v>
      </c>
      <c r="H72" s="59" t="s">
        <v>465</v>
      </c>
    </row>
    <row r="73" spans="1:9" ht="18" customHeight="1" thickBot="1">
      <c r="A73" s="54"/>
      <c r="B73" s="60"/>
      <c r="C73" s="61"/>
      <c r="D73" s="62"/>
      <c r="E73" s="63"/>
      <c r="F73" s="64"/>
      <c r="G73" s="65"/>
      <c r="H73" s="66"/>
    </row>
    <row r="74" spans="1:9" ht="18" customHeight="1">
      <c r="A74" s="54"/>
      <c r="B74" s="162" t="s">
        <v>459</v>
      </c>
      <c r="C74" s="163"/>
      <c r="D74" s="164"/>
      <c r="E74" s="165"/>
      <c r="F74" s="165"/>
      <c r="G74" s="166"/>
      <c r="H74" s="5"/>
    </row>
    <row r="75" spans="1:9" ht="15.75" customHeight="1">
      <c r="A75" s="54"/>
      <c r="B75" s="305" t="s">
        <v>537</v>
      </c>
      <c r="C75" s="306"/>
      <c r="D75" s="306"/>
      <c r="E75" s="306"/>
      <c r="F75" s="306"/>
      <c r="G75" s="306"/>
      <c r="H75" s="307"/>
      <c r="I75" s="17"/>
    </row>
    <row r="76" spans="1:9" ht="15.75" customHeight="1">
      <c r="A76" s="54"/>
      <c r="B76" s="202" t="s">
        <v>538</v>
      </c>
      <c r="C76" s="203"/>
      <c r="D76" s="203"/>
      <c r="E76" s="203"/>
      <c r="F76" s="203"/>
      <c r="G76" s="203"/>
      <c r="H76" s="204"/>
      <c r="I76" s="17"/>
    </row>
    <row r="77" spans="1:9" ht="13.5" thickBot="1">
      <c r="A77" s="81"/>
      <c r="B77" s="155" t="s">
        <v>539</v>
      </c>
      <c r="C77" s="82"/>
      <c r="D77" s="83"/>
      <c r="E77" s="84"/>
      <c r="F77" s="84"/>
      <c r="G77" s="84"/>
      <c r="H77" s="85"/>
      <c r="I77" s="17"/>
    </row>
    <row r="78" spans="1:9" ht="13.5" customHeight="1" thickBot="1">
      <c r="A78" s="55"/>
      <c r="B78" s="86"/>
      <c r="C78" s="87"/>
      <c r="D78" s="88"/>
      <c r="E78" s="89"/>
      <c r="F78" s="89"/>
      <c r="G78" s="89"/>
      <c r="H78" s="89"/>
      <c r="I78" s="17"/>
    </row>
    <row r="79" spans="1:9" ht="15" customHeight="1">
      <c r="A79" s="2"/>
      <c r="B79" s="52" t="s">
        <v>466</v>
      </c>
      <c r="C79" s="4"/>
      <c r="D79" s="4"/>
      <c r="E79" s="4"/>
      <c r="F79" s="4"/>
      <c r="G79" s="4"/>
      <c r="H79" s="5"/>
      <c r="I79" s="17"/>
    </row>
    <row r="80" spans="1:9" ht="5.25" customHeight="1" thickBot="1">
      <c r="A80" s="54"/>
      <c r="B80" s="55"/>
      <c r="C80" s="55"/>
      <c r="D80" s="55"/>
      <c r="E80" s="55"/>
      <c r="F80" s="55"/>
      <c r="G80" s="55"/>
      <c r="H80" s="53"/>
      <c r="I80" s="17"/>
    </row>
    <row r="81" spans="1:9" s="11" customFormat="1" ht="15" customHeight="1">
      <c r="A81" s="56"/>
      <c r="B81" s="296" t="s">
        <v>453</v>
      </c>
      <c r="C81" s="297"/>
      <c r="D81" s="288" t="s">
        <v>454</v>
      </c>
      <c r="E81" s="288" t="s">
        <v>455</v>
      </c>
      <c r="F81" s="288" t="s">
        <v>456</v>
      </c>
      <c r="G81" s="288"/>
      <c r="H81" s="298"/>
    </row>
    <row r="82" spans="1:9" s="11" customFormat="1" ht="23.25" customHeight="1">
      <c r="A82" s="56"/>
      <c r="B82" s="22" t="s">
        <v>457</v>
      </c>
      <c r="C82" s="57" t="s">
        <v>458</v>
      </c>
      <c r="D82" s="289"/>
      <c r="E82" s="289"/>
      <c r="F82" s="58" t="s">
        <v>463</v>
      </c>
      <c r="G82" s="58" t="s">
        <v>464</v>
      </c>
      <c r="H82" s="59" t="s">
        <v>465</v>
      </c>
    </row>
    <row r="83" spans="1:9" ht="18" customHeight="1">
      <c r="A83" s="54"/>
      <c r="B83" s="60" t="s">
        <v>604</v>
      </c>
      <c r="C83" s="61" t="s">
        <v>604</v>
      </c>
      <c r="D83" s="62" t="s">
        <v>605</v>
      </c>
      <c r="E83" s="71" t="s">
        <v>606</v>
      </c>
      <c r="F83" s="90"/>
      <c r="G83" s="90"/>
      <c r="H83" s="66"/>
    </row>
    <row r="84" spans="1:9" ht="18" customHeight="1">
      <c r="A84" s="54"/>
      <c r="B84" s="67"/>
      <c r="C84" s="68"/>
      <c r="D84" s="69"/>
      <c r="E84" s="91"/>
      <c r="F84" s="92"/>
      <c r="G84" s="92"/>
      <c r="H84" s="73"/>
    </row>
    <row r="85" spans="1:9" ht="18" customHeight="1" thickBot="1">
      <c r="A85" s="54"/>
      <c r="B85" s="74"/>
      <c r="C85" s="75"/>
      <c r="D85" s="76"/>
      <c r="E85" s="93"/>
      <c r="F85" s="94"/>
      <c r="G85" s="94"/>
      <c r="H85" s="80"/>
    </row>
    <row r="86" spans="1:9">
      <c r="A86" s="54"/>
      <c r="B86" s="17" t="s">
        <v>459</v>
      </c>
      <c r="C86" s="87"/>
      <c r="D86" s="88"/>
      <c r="E86" s="89"/>
      <c r="F86" s="89"/>
      <c r="G86" s="89"/>
      <c r="H86" s="95"/>
      <c r="I86" s="17"/>
    </row>
    <row r="87" spans="1:9" ht="12.75" customHeight="1">
      <c r="A87" s="54"/>
      <c r="B87" s="308" t="s">
        <v>540</v>
      </c>
      <c r="C87" s="308"/>
      <c r="D87" s="308"/>
      <c r="E87" s="308"/>
      <c r="F87" s="308"/>
      <c r="G87" s="308"/>
      <c r="H87" s="160"/>
      <c r="I87" s="17"/>
    </row>
    <row r="88" spans="1:9" ht="13.5" thickBot="1">
      <c r="A88" s="54"/>
      <c r="B88" s="82" t="s">
        <v>539</v>
      </c>
      <c r="C88" s="161"/>
      <c r="D88" s="161"/>
      <c r="E88" s="161"/>
      <c r="F88" s="161"/>
      <c r="G88" s="161"/>
      <c r="H88" s="96"/>
      <c r="I88" s="17"/>
    </row>
    <row r="89" spans="1:9" ht="15" customHeight="1" thickBot="1">
      <c r="A89" s="97"/>
      <c r="B89" s="97"/>
      <c r="C89" s="97"/>
      <c r="D89" s="97"/>
      <c r="E89" s="97"/>
      <c r="F89" s="97"/>
      <c r="G89" s="97"/>
      <c r="H89" s="97"/>
      <c r="I89" s="17"/>
    </row>
    <row r="90" spans="1:9" s="105" customFormat="1" ht="38.25">
      <c r="A90" s="99"/>
      <c r="B90" s="100" t="s">
        <v>510</v>
      </c>
      <c r="C90" s="101"/>
      <c r="D90" s="101"/>
      <c r="E90" s="102"/>
      <c r="F90" s="200" t="s">
        <v>467</v>
      </c>
      <c r="G90" s="200" t="s">
        <v>468</v>
      </c>
      <c r="H90" s="104" t="s">
        <v>469</v>
      </c>
    </row>
    <row r="91" spans="1:9" s="105" customFormat="1" ht="17.25" customHeight="1">
      <c r="A91" s="98"/>
      <c r="B91" s="106" t="s">
        <v>470</v>
      </c>
      <c r="C91" s="107"/>
      <c r="D91" s="107"/>
      <c r="E91" s="107"/>
      <c r="F91" s="108"/>
      <c r="G91" s="108"/>
      <c r="H91" s="109"/>
    </row>
    <row r="92" spans="1:9" s="105" customFormat="1" ht="17.25" customHeight="1">
      <c r="A92" s="98"/>
      <c r="B92" s="106" t="s">
        <v>471</v>
      </c>
      <c r="C92" s="107"/>
      <c r="D92" s="107"/>
      <c r="E92" s="107"/>
      <c r="F92" s="108"/>
      <c r="G92" s="108"/>
      <c r="H92" s="109"/>
    </row>
    <row r="93" spans="1:9" s="105" customFormat="1" ht="17.25" customHeight="1">
      <c r="A93" s="98"/>
      <c r="B93" s="110" t="s">
        <v>472</v>
      </c>
      <c r="C93" s="111"/>
      <c r="D93" s="111"/>
      <c r="E93" s="111"/>
      <c r="F93" s="242"/>
      <c r="G93" s="108"/>
      <c r="H93" s="109"/>
    </row>
    <row r="94" spans="1:9" s="105" customFormat="1" ht="17.25" customHeight="1">
      <c r="A94" s="98"/>
      <c r="B94" s="106" t="s">
        <v>473</v>
      </c>
      <c r="C94" s="107"/>
      <c r="D94" s="107"/>
      <c r="E94" s="107"/>
      <c r="F94" s="242"/>
      <c r="G94" s="108"/>
      <c r="H94" s="109"/>
    </row>
    <row r="95" spans="1:9" s="105" customFormat="1" ht="17.25" customHeight="1">
      <c r="A95" s="98"/>
      <c r="B95" s="106" t="s">
        <v>474</v>
      </c>
      <c r="C95" s="107"/>
      <c r="D95" s="107"/>
      <c r="E95" s="107"/>
      <c r="F95" s="108"/>
      <c r="G95" s="108"/>
      <c r="H95" s="109"/>
    </row>
    <row r="96" spans="1:9" s="105" customFormat="1" ht="17.25" customHeight="1">
      <c r="A96" s="98"/>
      <c r="B96" s="110" t="s">
        <v>475</v>
      </c>
      <c r="C96" s="111"/>
      <c r="D96" s="111"/>
      <c r="E96" s="111"/>
      <c r="F96" s="108"/>
      <c r="G96" s="108"/>
      <c r="H96" s="109"/>
    </row>
    <row r="97" spans="1:9" s="105" customFormat="1" ht="17.25" customHeight="1">
      <c r="A97" s="98"/>
      <c r="B97" s="110" t="s">
        <v>512</v>
      </c>
      <c r="C97" s="111"/>
      <c r="D97" s="111"/>
      <c r="E97" s="111"/>
      <c r="F97" s="108"/>
      <c r="G97" s="108"/>
      <c r="H97" s="109"/>
    </row>
    <row r="98" spans="1:9" s="105" customFormat="1" ht="17.25" customHeight="1">
      <c r="A98" s="98"/>
      <c r="B98" s="110" t="s">
        <v>476</v>
      </c>
      <c r="C98" s="111"/>
      <c r="D98" s="111"/>
      <c r="E98" s="111"/>
      <c r="F98" s="108"/>
      <c r="G98" s="108"/>
      <c r="H98" s="109"/>
    </row>
    <row r="99" spans="1:9" s="105" customFormat="1" ht="17.25" customHeight="1">
      <c r="A99" s="98"/>
      <c r="B99" s="110" t="s">
        <v>477</v>
      </c>
      <c r="C99" s="111"/>
      <c r="D99" s="111"/>
      <c r="E99" s="111"/>
      <c r="F99" s="242"/>
      <c r="G99" s="108"/>
      <c r="H99" s="109"/>
    </row>
    <row r="100" spans="1:9" s="105" customFormat="1" ht="17.25" customHeight="1">
      <c r="A100" s="98"/>
      <c r="B100" s="110" t="s">
        <v>478</v>
      </c>
      <c r="C100" s="111"/>
      <c r="D100" s="111"/>
      <c r="E100" s="111"/>
      <c r="F100" s="108"/>
      <c r="G100" s="108"/>
      <c r="H100" s="109"/>
    </row>
    <row r="101" spans="1:9" s="105" customFormat="1" ht="17.25" customHeight="1">
      <c r="A101" s="98"/>
      <c r="B101" s="110" t="s">
        <v>479</v>
      </c>
      <c r="C101" s="111"/>
      <c r="D101" s="111"/>
      <c r="E101" s="111"/>
      <c r="F101" s="112"/>
      <c r="G101" s="108"/>
      <c r="H101" s="109"/>
    </row>
    <row r="102" spans="1:9" s="105" customFormat="1" ht="17.25" customHeight="1">
      <c r="A102" s="98"/>
      <c r="B102" s="113" t="s">
        <v>2</v>
      </c>
      <c r="C102" s="16"/>
      <c r="D102" s="16"/>
      <c r="E102" s="16"/>
      <c r="F102" s="114"/>
      <c r="G102" s="114"/>
      <c r="H102" s="114"/>
    </row>
    <row r="103" spans="1:9" s="105" customFormat="1" ht="17.25" customHeight="1">
      <c r="A103" s="98"/>
      <c r="B103" s="203" t="s">
        <v>480</v>
      </c>
      <c r="C103" s="194"/>
      <c r="D103" s="194"/>
      <c r="E103" s="13"/>
      <c r="F103" s="193"/>
      <c r="G103" s="193"/>
      <c r="H103" s="193"/>
    </row>
    <row r="104" spans="1:9" s="105" customFormat="1" ht="15" customHeight="1" thickBot="1">
      <c r="A104" s="115"/>
      <c r="B104" s="195" t="s">
        <v>518</v>
      </c>
      <c r="C104" s="195"/>
      <c r="D104" s="195"/>
      <c r="E104" s="117"/>
      <c r="F104" s="118"/>
      <c r="G104" s="118"/>
      <c r="H104" s="119"/>
    </row>
    <row r="105" spans="1:9" ht="15.75" customHeight="1" thickBot="1">
      <c r="A105" s="17"/>
      <c r="B105" s="17"/>
      <c r="C105" s="17"/>
      <c r="D105" s="17"/>
      <c r="E105" s="17"/>
      <c r="F105" s="17"/>
      <c r="G105" s="17"/>
      <c r="H105" s="17"/>
      <c r="I105" s="17"/>
    </row>
    <row r="106" spans="1:9" s="124" customFormat="1">
      <c r="A106" s="120"/>
      <c r="B106" s="52" t="s">
        <v>481</v>
      </c>
      <c r="C106" s="121"/>
      <c r="D106" s="121"/>
      <c r="E106" s="52"/>
      <c r="F106" s="52"/>
      <c r="G106" s="52"/>
      <c r="H106" s="122"/>
      <c r="I106" s="123"/>
    </row>
    <row r="107" spans="1:9" s="129" customFormat="1" ht="17.25" customHeight="1">
      <c r="A107" s="125"/>
      <c r="B107" s="126"/>
      <c r="C107" s="203"/>
      <c r="D107" s="203"/>
      <c r="E107" s="203"/>
      <c r="F107" s="203"/>
      <c r="G107" s="203"/>
      <c r="H107" s="201" t="s">
        <v>456</v>
      </c>
      <c r="I107" s="126"/>
    </row>
    <row r="108" spans="1:9" s="129" customFormat="1" ht="17.25" customHeight="1">
      <c r="A108" s="125"/>
      <c r="B108" s="130" t="s">
        <v>482</v>
      </c>
      <c r="C108" s="131"/>
      <c r="D108" s="131"/>
      <c r="E108" s="131"/>
      <c r="F108" s="131"/>
      <c r="G108" s="132"/>
      <c r="H108" s="109"/>
      <c r="I108" s="126"/>
    </row>
    <row r="109" spans="1:9" s="129" customFormat="1" ht="17.25" customHeight="1">
      <c r="A109" s="125"/>
      <c r="B109" s="133" t="s">
        <v>483</v>
      </c>
      <c r="C109" s="131"/>
      <c r="D109" s="131"/>
      <c r="E109" s="131"/>
      <c r="F109" s="131"/>
      <c r="G109" s="131"/>
      <c r="H109" s="109"/>
      <c r="I109" s="126"/>
    </row>
    <row r="110" spans="1:9" s="129" customFormat="1" ht="14.25" customHeight="1">
      <c r="A110" s="125"/>
      <c r="B110" s="134" t="s">
        <v>2</v>
      </c>
      <c r="C110" s="131"/>
      <c r="D110" s="131"/>
      <c r="E110" s="131"/>
      <c r="F110" s="131"/>
      <c r="G110" s="131"/>
      <c r="H110" s="109"/>
      <c r="I110" s="126"/>
    </row>
    <row r="111" spans="1:9" s="129" customFormat="1" ht="14.25" customHeight="1" thickBot="1">
      <c r="A111" s="135"/>
      <c r="B111" s="116" t="s">
        <v>509</v>
      </c>
      <c r="C111" s="116"/>
      <c r="D111" s="136"/>
      <c r="E111" s="136"/>
      <c r="F111" s="118"/>
      <c r="G111" s="118"/>
      <c r="H111" s="137"/>
    </row>
    <row r="112" spans="1:9" s="6" customFormat="1" ht="15" customHeight="1" thickBot="1">
      <c r="A112" s="55"/>
      <c r="B112" s="55"/>
      <c r="C112" s="55"/>
      <c r="D112" s="55"/>
      <c r="E112" s="55"/>
      <c r="F112" s="55"/>
      <c r="G112" s="55"/>
      <c r="H112" s="55"/>
      <c r="I112" s="55"/>
    </row>
    <row r="113" spans="1:9" s="6" customFormat="1" ht="15" customHeight="1">
      <c r="A113" s="2"/>
      <c r="B113" s="19" t="s">
        <v>484</v>
      </c>
      <c r="C113" s="4"/>
      <c r="D113" s="4"/>
      <c r="E113" s="4"/>
      <c r="F113" s="299" t="s">
        <v>456</v>
      </c>
      <c r="G113" s="300"/>
      <c r="H113" s="301"/>
      <c r="I113" s="55"/>
    </row>
    <row r="114" spans="1:9" s="6" customFormat="1" ht="17.25" customHeight="1">
      <c r="A114" s="54"/>
      <c r="B114" s="205" t="s">
        <v>485</v>
      </c>
      <c r="C114" s="139"/>
      <c r="D114" s="205"/>
      <c r="E114" s="140" t="s">
        <v>486</v>
      </c>
      <c r="F114" s="58" t="s">
        <v>463</v>
      </c>
      <c r="G114" s="58" t="s">
        <v>464</v>
      </c>
      <c r="H114" s="59" t="s">
        <v>465</v>
      </c>
      <c r="I114" s="55"/>
    </row>
    <row r="115" spans="1:9" s="146" customFormat="1" ht="17.25" customHeight="1">
      <c r="A115" s="141"/>
      <c r="B115" s="142" t="s">
        <v>487</v>
      </c>
      <c r="C115" s="205"/>
      <c r="D115" s="142"/>
      <c r="E115" s="143">
        <v>22</v>
      </c>
      <c r="F115" s="114">
        <f>SUM(H16:H37)</f>
        <v>0</v>
      </c>
      <c r="G115" s="144"/>
      <c r="H115" s="145"/>
      <c r="I115" s="13"/>
    </row>
    <row r="116" spans="1:9" s="129" customFormat="1" ht="17.25" customHeight="1">
      <c r="A116" s="125"/>
      <c r="B116" s="142" t="s">
        <v>488</v>
      </c>
      <c r="C116" s="142"/>
      <c r="D116" s="142"/>
      <c r="E116" s="147">
        <v>1</v>
      </c>
      <c r="F116" s="224">
        <f>SUM(G60:H60)</f>
        <v>0</v>
      </c>
      <c r="G116" s="148"/>
      <c r="H116" s="149"/>
      <c r="I116" s="126"/>
    </row>
    <row r="117" spans="1:9" s="129" customFormat="1" ht="17.25" customHeight="1">
      <c r="A117" s="125"/>
      <c r="B117" s="142" t="s">
        <v>489</v>
      </c>
      <c r="C117" s="142"/>
      <c r="D117" s="142"/>
      <c r="E117" s="147"/>
      <c r="F117" s="147"/>
      <c r="G117" s="147"/>
      <c r="H117" s="109"/>
      <c r="I117" s="126"/>
    </row>
    <row r="118" spans="1:9" s="129" customFormat="1" ht="17.25" customHeight="1">
      <c r="A118" s="125"/>
      <c r="B118" s="142" t="s">
        <v>490</v>
      </c>
      <c r="C118" s="142"/>
      <c r="D118" s="142"/>
      <c r="E118" s="147">
        <v>1</v>
      </c>
      <c r="F118" s="220">
        <f>F83</f>
        <v>0</v>
      </c>
      <c r="G118" s="147"/>
      <c r="H118" s="109"/>
      <c r="I118" s="126"/>
    </row>
    <row r="119" spans="1:9" s="129" customFormat="1" ht="17.25" customHeight="1">
      <c r="A119" s="125"/>
      <c r="B119" s="150" t="s">
        <v>491</v>
      </c>
      <c r="C119" s="142"/>
      <c r="D119" s="142"/>
      <c r="E119" s="148"/>
      <c r="F119" s="220">
        <f>H110</f>
        <v>0</v>
      </c>
      <c r="G119" s="148"/>
      <c r="H119" s="149"/>
      <c r="I119" s="126"/>
    </row>
    <row r="120" spans="1:9" s="129" customFormat="1" ht="17.25" customHeight="1">
      <c r="A120" s="125"/>
      <c r="B120" s="150" t="s">
        <v>492</v>
      </c>
      <c r="C120" s="142"/>
      <c r="D120" s="142"/>
      <c r="E120" s="148"/>
      <c r="F120" s="148"/>
      <c r="G120" s="220">
        <f>H102</f>
        <v>0</v>
      </c>
      <c r="H120" s="109"/>
      <c r="I120" s="126"/>
    </row>
    <row r="121" spans="1:9" s="129" customFormat="1" ht="17.25" customHeight="1">
      <c r="A121" s="125"/>
      <c r="B121" s="150" t="s">
        <v>493</v>
      </c>
      <c r="C121" s="142"/>
      <c r="D121" s="142"/>
      <c r="E121" s="147"/>
      <c r="F121" s="148"/>
      <c r="G121" s="148"/>
      <c r="H121" s="109"/>
      <c r="I121" s="126"/>
    </row>
    <row r="122" spans="1:9" s="129" customFormat="1" ht="17.25" customHeight="1">
      <c r="A122" s="125"/>
      <c r="B122" s="151" t="s">
        <v>494</v>
      </c>
      <c r="C122" s="142"/>
      <c r="D122" s="151"/>
      <c r="E122" s="108">
        <f>E121+E118+E117+E116+E115</f>
        <v>24</v>
      </c>
      <c r="F122" s="108">
        <f>SUM(F115:F119)</f>
        <v>0</v>
      </c>
      <c r="G122" s="108">
        <f>G117+G118+G120</f>
        <v>0</v>
      </c>
      <c r="H122" s="109">
        <f>H117+H118+H120+H121</f>
        <v>0</v>
      </c>
      <c r="I122" s="126"/>
    </row>
    <row r="123" spans="1:9" s="129" customFormat="1" ht="17.25" customHeight="1" thickBot="1">
      <c r="A123" s="135"/>
      <c r="B123" s="152" t="s">
        <v>495</v>
      </c>
      <c r="C123" s="153"/>
      <c r="D123" s="152"/>
      <c r="E123" s="154"/>
      <c r="F123" s="302">
        <f>F122+G122+H122</f>
        <v>0</v>
      </c>
      <c r="G123" s="303"/>
      <c r="H123" s="304"/>
      <c r="I123" s="126"/>
    </row>
    <row r="124" spans="1:9" ht="13.5" thickBot="1">
      <c r="A124" s="35"/>
      <c r="B124" s="35"/>
      <c r="C124" s="35"/>
      <c r="D124" s="35"/>
      <c r="E124" s="35"/>
      <c r="F124" s="35"/>
      <c r="G124" s="35"/>
      <c r="H124" s="35"/>
      <c r="I124" s="17"/>
    </row>
    <row r="130" spans="7:8">
      <c r="G130" s="225"/>
      <c r="H130" s="225"/>
    </row>
  </sheetData>
  <mergeCells count="26">
    <mergeCell ref="F113:H113"/>
    <mergeCell ref="F123:H123"/>
    <mergeCell ref="B75:H75"/>
    <mergeCell ref="B81:C81"/>
    <mergeCell ref="D81:D82"/>
    <mergeCell ref="E81:E82"/>
    <mergeCell ref="F81:H81"/>
    <mergeCell ref="B87:G87"/>
    <mergeCell ref="B71:C71"/>
    <mergeCell ref="D71:D72"/>
    <mergeCell ref="E71:E72"/>
    <mergeCell ref="F71:H71"/>
    <mergeCell ref="C60:D60"/>
    <mergeCell ref="G60:H60"/>
    <mergeCell ref="A2:H4"/>
    <mergeCell ref="B14:C14"/>
    <mergeCell ref="D14:D15"/>
    <mergeCell ref="E14:E15"/>
    <mergeCell ref="F14:F15"/>
    <mergeCell ref="G14:G15"/>
    <mergeCell ref="H14:H15"/>
    <mergeCell ref="B58:D58"/>
    <mergeCell ref="E58:E59"/>
    <mergeCell ref="F58:F59"/>
    <mergeCell ref="G58:H59"/>
    <mergeCell ref="C59:D59"/>
  </mergeCells>
  <printOptions horizontalCentered="1"/>
  <pageMargins left="0" right="0" top="0" bottom="0" header="0" footer="0"/>
  <pageSetup paperSize="9" scale="75" orientation="landscape" horizontalDpi="0" verticalDpi="0" r:id="rId1"/>
  <rowBreaks count="2" manualBreakCount="2">
    <brk id="53" max="16383" man="1"/>
    <brk id="10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topLeftCell="A98" zoomScaleNormal="100" workbookViewId="0">
      <selection activeCell="H126" sqref="H126"/>
    </sheetView>
  </sheetViews>
  <sheetFormatPr defaultColWidth="9.140625" defaultRowHeight="12.75"/>
  <cols>
    <col min="1" max="1" width="6.140625" style="1" customWidth="1"/>
    <col min="2" max="2" width="34" style="1" customWidth="1"/>
    <col min="3" max="3" width="25.28515625" style="1" customWidth="1"/>
    <col min="4" max="4" width="34.42578125" style="1" customWidth="1"/>
    <col min="5" max="5" width="24.5703125" style="1" customWidth="1"/>
    <col min="6" max="6" width="20.5703125" style="1" customWidth="1"/>
    <col min="7" max="7" width="23.140625" style="1" customWidth="1"/>
    <col min="8" max="8" width="23.28515625" style="1" customWidth="1"/>
    <col min="9" max="16384" width="9.140625" style="1"/>
  </cols>
  <sheetData>
    <row r="1" spans="1:8" s="6" customFormat="1" ht="24" customHeight="1">
      <c r="A1" s="3" t="s">
        <v>445</v>
      </c>
      <c r="B1" s="4"/>
      <c r="C1" s="4"/>
      <c r="D1" s="4"/>
      <c r="E1" s="4"/>
      <c r="F1" s="4"/>
      <c r="G1" s="4"/>
      <c r="H1" s="4"/>
    </row>
    <row r="2" spans="1:8" ht="9.75" customHeight="1">
      <c r="A2" s="276" t="s">
        <v>515</v>
      </c>
      <c r="B2" s="276"/>
      <c r="C2" s="276"/>
      <c r="D2" s="276"/>
      <c r="E2" s="276"/>
      <c r="F2" s="276"/>
      <c r="G2" s="276"/>
      <c r="H2" s="276"/>
    </row>
    <row r="3" spans="1:8">
      <c r="A3" s="276"/>
      <c r="B3" s="276"/>
      <c r="C3" s="276"/>
      <c r="D3" s="276"/>
      <c r="E3" s="276"/>
      <c r="F3" s="276"/>
      <c r="G3" s="276"/>
      <c r="H3" s="276"/>
    </row>
    <row r="4" spans="1:8" ht="18" customHeight="1">
      <c r="A4" s="276"/>
      <c r="B4" s="276"/>
      <c r="C4" s="276"/>
      <c r="D4" s="276"/>
      <c r="E4" s="276"/>
      <c r="F4" s="276"/>
      <c r="G4" s="276"/>
      <c r="H4" s="276"/>
    </row>
    <row r="5" spans="1:8" ht="17.25" customHeight="1">
      <c r="A5" s="199"/>
      <c r="B5" s="199"/>
      <c r="C5" s="199"/>
      <c r="D5" s="199"/>
      <c r="E5" s="199"/>
      <c r="F5" s="199"/>
      <c r="G5" s="199"/>
      <c r="H5" s="199"/>
    </row>
    <row r="6" spans="1:8" s="11" customFormat="1">
      <c r="A6" s="10" t="s">
        <v>0</v>
      </c>
      <c r="C6" s="12" t="s">
        <v>541</v>
      </c>
      <c r="D6" s="10"/>
      <c r="E6" s="13" t="s">
        <v>446</v>
      </c>
      <c r="F6" s="10"/>
      <c r="G6" s="10"/>
      <c r="H6" s="13"/>
    </row>
    <row r="7" spans="1:8" s="11" customFormat="1">
      <c r="A7" s="10" t="s">
        <v>1</v>
      </c>
      <c r="C7" s="14" t="s">
        <v>546</v>
      </c>
      <c r="D7" s="10"/>
      <c r="E7" s="13" t="s">
        <v>447</v>
      </c>
      <c r="F7" s="15" t="s">
        <v>558</v>
      </c>
      <c r="G7" s="13"/>
      <c r="H7" s="10"/>
    </row>
    <row r="8" spans="1:8" s="11" customFormat="1" ht="15.75">
      <c r="A8" s="10" t="s">
        <v>511</v>
      </c>
      <c r="B8" s="10"/>
      <c r="C8" s="209">
        <f>'EK I'!C366</f>
        <v>18253578</v>
      </c>
      <c r="D8" s="10" t="s">
        <v>448</v>
      </c>
      <c r="E8" s="13" t="s">
        <v>449</v>
      </c>
      <c r="F8" s="16" t="s">
        <v>559</v>
      </c>
      <c r="G8" s="13"/>
      <c r="H8" s="10"/>
    </row>
    <row r="9" spans="1:8" s="11" customFormat="1">
      <c r="A9" s="10"/>
      <c r="B9" s="10"/>
      <c r="C9" s="10"/>
      <c r="D9" s="10"/>
      <c r="E9" s="13" t="s">
        <v>450</v>
      </c>
      <c r="F9" s="16">
        <v>440</v>
      </c>
      <c r="G9" s="13"/>
      <c r="H9" s="10"/>
    </row>
    <row r="10" spans="1:8" s="11" customFormat="1">
      <c r="A10" s="10"/>
      <c r="B10" s="10"/>
      <c r="C10" s="10"/>
      <c r="D10" s="10"/>
      <c r="E10" s="13" t="s">
        <v>451</v>
      </c>
      <c r="F10" s="16">
        <v>5890025280</v>
      </c>
      <c r="G10" s="13"/>
      <c r="H10" s="10"/>
    </row>
    <row r="11" spans="1:8" ht="7.5" customHeight="1" thickBot="1">
      <c r="A11" s="17"/>
      <c r="B11" s="17"/>
      <c r="C11" s="17"/>
      <c r="D11" s="17"/>
      <c r="E11" s="17"/>
      <c r="F11" s="17"/>
      <c r="G11" s="17"/>
      <c r="H11" s="17"/>
    </row>
    <row r="12" spans="1:8" s="17" customFormat="1">
      <c r="A12" s="18"/>
      <c r="B12" s="19" t="s">
        <v>452</v>
      </c>
      <c r="C12" s="20"/>
      <c r="D12" s="20"/>
      <c r="E12" s="20"/>
      <c r="F12" s="20"/>
      <c r="G12" s="20"/>
      <c r="H12" s="21"/>
    </row>
    <row r="13" spans="1:8" ht="4.1500000000000004" customHeight="1" thickBot="1">
      <c r="A13" s="7"/>
      <c r="B13" s="10"/>
      <c r="C13" s="17"/>
      <c r="D13" s="17"/>
      <c r="E13" s="17"/>
      <c r="F13" s="17"/>
      <c r="G13" s="17"/>
      <c r="H13" s="8"/>
    </row>
    <row r="14" spans="1:8" ht="14.25" customHeight="1">
      <c r="A14" s="7"/>
      <c r="B14" s="277" t="s">
        <v>453</v>
      </c>
      <c r="C14" s="278"/>
      <c r="D14" s="279" t="s">
        <v>499</v>
      </c>
      <c r="E14" s="279" t="s">
        <v>496</v>
      </c>
      <c r="F14" s="281" t="s">
        <v>497</v>
      </c>
      <c r="G14" s="281" t="s">
        <v>500</v>
      </c>
      <c r="H14" s="283" t="s">
        <v>456</v>
      </c>
    </row>
    <row r="15" spans="1:8" ht="43.5" customHeight="1" thickBot="1">
      <c r="A15" s="7"/>
      <c r="B15" s="247" t="s">
        <v>501</v>
      </c>
      <c r="C15" s="248" t="s">
        <v>502</v>
      </c>
      <c r="D15" s="322"/>
      <c r="E15" s="322"/>
      <c r="F15" s="323"/>
      <c r="G15" s="323"/>
      <c r="H15" s="324"/>
    </row>
    <row r="16" spans="1:8" ht="34.5" customHeight="1">
      <c r="A16" s="7"/>
      <c r="B16" s="251" t="s">
        <v>765</v>
      </c>
      <c r="C16" s="253" t="s">
        <v>777</v>
      </c>
      <c r="D16" s="263">
        <v>680</v>
      </c>
      <c r="E16" s="259" t="s">
        <v>609</v>
      </c>
      <c r="F16" s="211" t="s">
        <v>610</v>
      </c>
      <c r="G16" s="211" t="s">
        <v>784</v>
      </c>
      <c r="H16" s="254"/>
    </row>
    <row r="17" spans="1:8" ht="33" customHeight="1">
      <c r="A17" s="7"/>
      <c r="B17" s="249" t="s">
        <v>766</v>
      </c>
      <c r="C17" s="229" t="s">
        <v>778</v>
      </c>
      <c r="D17" s="239">
        <v>509</v>
      </c>
      <c r="E17" s="259" t="s">
        <v>609</v>
      </c>
      <c r="F17" s="211" t="s">
        <v>610</v>
      </c>
      <c r="G17" s="211" t="s">
        <v>785</v>
      </c>
      <c r="H17" s="255"/>
    </row>
    <row r="18" spans="1:8" ht="30.75" customHeight="1">
      <c r="A18" s="7"/>
      <c r="B18" s="252" t="s">
        <v>767</v>
      </c>
      <c r="C18" s="229" t="s">
        <v>779</v>
      </c>
      <c r="D18" s="239">
        <v>179</v>
      </c>
      <c r="E18" s="259" t="s">
        <v>609</v>
      </c>
      <c r="F18" s="211" t="s">
        <v>610</v>
      </c>
      <c r="G18" s="211" t="s">
        <v>786</v>
      </c>
      <c r="H18" s="255"/>
    </row>
    <row r="19" spans="1:8" ht="30.75" customHeight="1">
      <c r="A19" s="7"/>
      <c r="B19" s="252" t="s">
        <v>771</v>
      </c>
      <c r="C19" s="229" t="s">
        <v>780</v>
      </c>
      <c r="D19" s="239">
        <v>1614</v>
      </c>
      <c r="E19" s="259" t="s">
        <v>609</v>
      </c>
      <c r="F19" s="211" t="s">
        <v>610</v>
      </c>
      <c r="G19" s="211" t="s">
        <v>784</v>
      </c>
      <c r="H19" s="255"/>
    </row>
    <row r="20" spans="1:8" ht="27" customHeight="1">
      <c r="A20" s="7"/>
      <c r="B20" s="249" t="s">
        <v>768</v>
      </c>
      <c r="C20" s="24" t="s">
        <v>781</v>
      </c>
      <c r="D20" s="239">
        <v>1156</v>
      </c>
      <c r="E20" s="259" t="s">
        <v>609</v>
      </c>
      <c r="F20" s="211" t="s">
        <v>610</v>
      </c>
      <c r="G20" s="211" t="s">
        <v>786</v>
      </c>
      <c r="H20" s="255"/>
    </row>
    <row r="21" spans="1:8" ht="28.5" customHeight="1">
      <c r="A21" s="7"/>
      <c r="B21" s="249" t="s">
        <v>769</v>
      </c>
      <c r="C21" s="24" t="s">
        <v>782</v>
      </c>
      <c r="D21" s="239">
        <v>1255</v>
      </c>
      <c r="E21" s="259" t="s">
        <v>609</v>
      </c>
      <c r="F21" s="211" t="s">
        <v>610</v>
      </c>
      <c r="G21" s="211" t="s">
        <v>787</v>
      </c>
      <c r="H21" s="255"/>
    </row>
    <row r="22" spans="1:8" ht="31.5" customHeight="1">
      <c r="A22" s="7"/>
      <c r="B22" s="252" t="s">
        <v>770</v>
      </c>
      <c r="C22" s="229" t="s">
        <v>783</v>
      </c>
      <c r="D22" s="239">
        <v>916</v>
      </c>
      <c r="E22" s="259" t="s">
        <v>609</v>
      </c>
      <c r="F22" s="211" t="s">
        <v>610</v>
      </c>
      <c r="G22" s="211" t="s">
        <v>785</v>
      </c>
      <c r="H22" s="256"/>
    </row>
    <row r="23" spans="1:8" ht="15" customHeight="1">
      <c r="A23" s="7"/>
      <c r="B23" s="249" t="s">
        <v>772</v>
      </c>
      <c r="C23" s="24" t="s">
        <v>772</v>
      </c>
      <c r="D23" s="239">
        <v>106</v>
      </c>
      <c r="E23" s="211" t="s">
        <v>574</v>
      </c>
      <c r="F23" s="211" t="s">
        <v>610</v>
      </c>
      <c r="G23" s="211" t="s">
        <v>713</v>
      </c>
      <c r="H23" s="255"/>
    </row>
    <row r="24" spans="1:8" ht="27.75" customHeight="1">
      <c r="A24" s="7"/>
      <c r="B24" s="249" t="s">
        <v>802</v>
      </c>
      <c r="C24" s="229" t="s">
        <v>802</v>
      </c>
      <c r="D24" s="239">
        <v>174</v>
      </c>
      <c r="E24" s="211" t="s">
        <v>574</v>
      </c>
      <c r="F24" s="211" t="s">
        <v>610</v>
      </c>
      <c r="G24" s="211" t="s">
        <v>713</v>
      </c>
      <c r="H24" s="255"/>
    </row>
    <row r="25" spans="1:8" ht="15" customHeight="1">
      <c r="A25" s="7"/>
      <c r="B25" s="249" t="s">
        <v>773</v>
      </c>
      <c r="C25" s="24" t="s">
        <v>773</v>
      </c>
      <c r="D25" s="239">
        <v>155</v>
      </c>
      <c r="E25" s="211" t="s">
        <v>574</v>
      </c>
      <c r="F25" s="211" t="s">
        <v>610</v>
      </c>
      <c r="G25" s="211" t="s">
        <v>713</v>
      </c>
      <c r="H25" s="255"/>
    </row>
    <row r="26" spans="1:8" ht="15" customHeight="1">
      <c r="A26" s="7"/>
      <c r="B26" s="249" t="s">
        <v>775</v>
      </c>
      <c r="C26" s="24" t="s">
        <v>775</v>
      </c>
      <c r="D26" s="239">
        <v>131</v>
      </c>
      <c r="E26" s="211" t="s">
        <v>574</v>
      </c>
      <c r="F26" s="211" t="s">
        <v>610</v>
      </c>
      <c r="G26" s="211" t="s">
        <v>713</v>
      </c>
      <c r="H26" s="255"/>
    </row>
    <row r="27" spans="1:8" ht="15" customHeight="1">
      <c r="A27" s="7"/>
      <c r="B27" s="249" t="s">
        <v>774</v>
      </c>
      <c r="C27" s="24" t="s">
        <v>774</v>
      </c>
      <c r="D27" s="239">
        <v>234</v>
      </c>
      <c r="E27" s="211" t="s">
        <v>574</v>
      </c>
      <c r="F27" s="211" t="s">
        <v>610</v>
      </c>
      <c r="G27" s="211" t="s">
        <v>713</v>
      </c>
      <c r="H27" s="255"/>
    </row>
    <row r="28" spans="1:8" ht="15" customHeight="1">
      <c r="A28" s="7"/>
      <c r="B28" s="249" t="s">
        <v>776</v>
      </c>
      <c r="C28" s="24" t="s">
        <v>776</v>
      </c>
      <c r="D28" s="239">
        <v>407</v>
      </c>
      <c r="E28" s="211" t="s">
        <v>574</v>
      </c>
      <c r="F28" s="211" t="s">
        <v>610</v>
      </c>
      <c r="G28" s="211" t="s">
        <v>713</v>
      </c>
      <c r="H28" s="255"/>
    </row>
    <row r="29" spans="1:8" ht="15" customHeight="1" thickBot="1">
      <c r="A29" s="7"/>
      <c r="B29" s="28"/>
      <c r="C29" s="29"/>
      <c r="D29" s="29"/>
      <c r="E29" s="29"/>
      <c r="F29" s="30"/>
      <c r="G29" s="30"/>
      <c r="H29" s="250"/>
    </row>
    <row r="30" spans="1:8">
      <c r="A30" s="7"/>
      <c r="B30" s="1" t="s">
        <v>525</v>
      </c>
      <c r="C30" s="17"/>
      <c r="D30" s="17"/>
      <c r="E30" s="17"/>
      <c r="F30" s="17"/>
      <c r="G30" s="17"/>
      <c r="H30" s="8"/>
    </row>
    <row r="31" spans="1:8">
      <c r="A31" s="7"/>
      <c r="B31" s="1" t="s">
        <v>526</v>
      </c>
      <c r="C31" s="31"/>
      <c r="D31" s="31"/>
      <c r="E31" s="31"/>
      <c r="F31" s="31"/>
      <c r="G31" s="31"/>
      <c r="H31" s="32"/>
    </row>
    <row r="32" spans="1:8">
      <c r="A32" s="7"/>
      <c r="B32" s="158" t="s">
        <v>519</v>
      </c>
      <c r="C32" s="31"/>
      <c r="D32" s="31"/>
      <c r="E32" s="31"/>
      <c r="F32" s="31"/>
      <c r="G32" s="31"/>
      <c r="H32" s="32"/>
    </row>
    <row r="33" spans="1:8">
      <c r="A33" s="7"/>
      <c r="B33" s="17" t="s">
        <v>520</v>
      </c>
      <c r="C33" s="31"/>
      <c r="D33" s="31"/>
      <c r="E33" s="31"/>
      <c r="F33" s="31"/>
      <c r="G33" s="31"/>
      <c r="H33" s="32"/>
    </row>
    <row r="34" spans="1:8">
      <c r="A34" s="7"/>
      <c r="B34" s="33" t="s">
        <v>516</v>
      </c>
      <c r="C34" s="31"/>
      <c r="D34" s="31"/>
      <c r="E34" s="31"/>
      <c r="F34" s="31"/>
      <c r="G34" s="31"/>
      <c r="H34" s="32"/>
    </row>
    <row r="35" spans="1:8">
      <c r="A35" s="7"/>
      <c r="B35" s="33" t="s">
        <v>527</v>
      </c>
      <c r="C35" s="31"/>
      <c r="D35" s="31"/>
      <c r="E35" s="31"/>
      <c r="F35" s="31"/>
      <c r="G35" s="31"/>
      <c r="H35" s="32"/>
    </row>
    <row r="36" spans="1:8">
      <c r="A36" s="7"/>
      <c r="B36" s="17" t="s">
        <v>528</v>
      </c>
      <c r="C36" s="31"/>
      <c r="D36" s="31"/>
      <c r="E36" s="31"/>
      <c r="F36" s="31"/>
      <c r="G36" s="31"/>
      <c r="H36" s="32"/>
    </row>
    <row r="37" spans="1:8">
      <c r="A37" s="7"/>
      <c r="B37" s="17" t="s">
        <v>503</v>
      </c>
      <c r="C37" s="31"/>
      <c r="D37" s="31"/>
      <c r="E37" s="31"/>
      <c r="F37" s="31"/>
      <c r="G37" s="31"/>
      <c r="H37" s="32"/>
    </row>
    <row r="38" spans="1:8">
      <c r="A38" s="7"/>
      <c r="B38" s="17" t="s">
        <v>521</v>
      </c>
      <c r="C38" s="31"/>
      <c r="D38" s="31"/>
      <c r="E38" s="31"/>
      <c r="F38" s="31"/>
      <c r="G38" s="31"/>
      <c r="H38" s="32"/>
    </row>
    <row r="39" spans="1:8">
      <c r="A39" s="7"/>
      <c r="B39" s="17" t="s">
        <v>522</v>
      </c>
      <c r="C39" s="31"/>
      <c r="D39" s="31"/>
      <c r="E39" s="31"/>
      <c r="F39" s="31"/>
      <c r="G39" s="31"/>
      <c r="H39" s="32"/>
    </row>
    <row r="40" spans="1:8">
      <c r="A40" s="7"/>
      <c r="B40" s="17" t="s">
        <v>523</v>
      </c>
      <c r="C40" s="31"/>
      <c r="D40" s="31"/>
      <c r="E40" s="31"/>
      <c r="F40" s="31"/>
      <c r="G40" s="31"/>
      <c r="H40" s="32"/>
    </row>
    <row r="41" spans="1:8">
      <c r="A41" s="7"/>
      <c r="B41" s="17" t="s">
        <v>530</v>
      </c>
      <c r="C41" s="31"/>
      <c r="D41" s="31"/>
      <c r="E41" s="31"/>
      <c r="F41" s="31"/>
      <c r="G41" s="31"/>
      <c r="H41" s="32"/>
    </row>
    <row r="42" spans="1:8">
      <c r="A42" s="7"/>
      <c r="B42" s="17" t="s">
        <v>531</v>
      </c>
      <c r="C42" s="31"/>
      <c r="D42" s="31"/>
      <c r="E42" s="31"/>
      <c r="F42" s="31"/>
      <c r="G42" s="31"/>
      <c r="H42" s="32"/>
    </row>
    <row r="43" spans="1:8">
      <c r="A43" s="7"/>
      <c r="B43" s="17" t="s">
        <v>524</v>
      </c>
      <c r="C43" s="31"/>
      <c r="D43" s="31"/>
      <c r="E43" s="31"/>
      <c r="F43" s="31"/>
      <c r="G43" s="31"/>
      <c r="H43" s="32"/>
    </row>
    <row r="44" spans="1:8" ht="6" customHeight="1" thickBot="1">
      <c r="A44" s="34"/>
      <c r="B44" s="35"/>
      <c r="C44" s="35"/>
      <c r="D44" s="35"/>
      <c r="E44" s="35"/>
      <c r="F44" s="35"/>
      <c r="G44" s="35"/>
      <c r="H44" s="36"/>
    </row>
    <row r="45" spans="1:8" ht="9" customHeight="1">
      <c r="A45" s="17"/>
      <c r="B45" s="17"/>
      <c r="C45" s="17"/>
      <c r="D45" s="17"/>
      <c r="E45" s="17"/>
      <c r="F45" s="17"/>
      <c r="G45" s="17"/>
      <c r="H45" s="17"/>
    </row>
    <row r="46" spans="1:8" ht="3.75" customHeight="1" thickBot="1">
      <c r="A46" s="17"/>
      <c r="B46" s="17"/>
      <c r="C46" s="17"/>
      <c r="D46" s="17"/>
      <c r="E46" s="17"/>
      <c r="F46" s="17"/>
      <c r="G46" s="17"/>
      <c r="H46" s="17"/>
    </row>
    <row r="47" spans="1:8" ht="15" customHeight="1">
      <c r="A47" s="18"/>
      <c r="B47" s="19" t="s">
        <v>460</v>
      </c>
      <c r="C47" s="20"/>
      <c r="D47" s="20"/>
      <c r="E47" s="20"/>
      <c r="F47" s="20"/>
      <c r="G47" s="20"/>
      <c r="H47" s="21"/>
    </row>
    <row r="48" spans="1:8" ht="8.25" customHeight="1" thickBot="1">
      <c r="A48" s="7"/>
      <c r="B48" s="10"/>
      <c r="C48" s="17"/>
      <c r="D48" s="17"/>
      <c r="E48" s="17"/>
      <c r="F48" s="17"/>
      <c r="G48" s="17"/>
      <c r="H48" s="8"/>
    </row>
    <row r="49" spans="1:9" ht="13.5" customHeight="1">
      <c r="A49" s="7"/>
      <c r="B49" s="285" t="s">
        <v>453</v>
      </c>
      <c r="C49" s="286"/>
      <c r="D49" s="287"/>
      <c r="E49" s="288" t="s">
        <v>454</v>
      </c>
      <c r="F49" s="288" t="s">
        <v>455</v>
      </c>
      <c r="G49" s="290" t="s">
        <v>456</v>
      </c>
      <c r="H49" s="291"/>
    </row>
    <row r="50" spans="1:9" ht="15" customHeight="1">
      <c r="A50" s="7"/>
      <c r="B50" s="22" t="s">
        <v>457</v>
      </c>
      <c r="C50" s="294" t="s">
        <v>458</v>
      </c>
      <c r="D50" s="295"/>
      <c r="E50" s="289"/>
      <c r="F50" s="289"/>
      <c r="G50" s="292"/>
      <c r="H50" s="293"/>
    </row>
    <row r="51" spans="1:9" ht="17.25" customHeight="1">
      <c r="A51" s="7"/>
      <c r="B51" s="23"/>
      <c r="C51" s="271"/>
      <c r="D51" s="268"/>
      <c r="E51" s="37"/>
      <c r="F51" s="38"/>
      <c r="G51" s="320"/>
      <c r="H51" s="321"/>
    </row>
    <row r="52" spans="1:9" ht="17.25" customHeight="1">
      <c r="A52" s="7"/>
      <c r="B52" s="25"/>
      <c r="C52" s="27"/>
      <c r="D52" s="39"/>
      <c r="E52" s="40"/>
      <c r="F52" s="41"/>
      <c r="G52" s="42"/>
      <c r="H52" s="43"/>
    </row>
    <row r="53" spans="1:9" ht="17.25" customHeight="1" thickBot="1">
      <c r="A53" s="7"/>
      <c r="B53" s="28"/>
      <c r="C53" s="313"/>
      <c r="D53" s="270"/>
      <c r="E53" s="44"/>
      <c r="F53" s="45"/>
      <c r="G53" s="313"/>
      <c r="H53" s="325"/>
    </row>
    <row r="54" spans="1:9">
      <c r="A54" s="7"/>
      <c r="B54" s="17" t="s">
        <v>461</v>
      </c>
      <c r="C54" s="31"/>
      <c r="D54" s="31"/>
      <c r="E54" s="31"/>
      <c r="F54" s="31"/>
      <c r="G54" s="31"/>
      <c r="H54" s="32"/>
      <c r="I54" s="17"/>
    </row>
    <row r="55" spans="1:9">
      <c r="A55" s="7"/>
      <c r="B55" s="33" t="s">
        <v>535</v>
      </c>
      <c r="C55" s="31"/>
      <c r="D55" s="31"/>
      <c r="E55" s="31"/>
      <c r="F55" s="31"/>
      <c r="G55" s="31"/>
      <c r="H55" s="32"/>
      <c r="I55" s="17"/>
    </row>
    <row r="56" spans="1:9">
      <c r="A56" s="7"/>
      <c r="B56" s="17" t="s">
        <v>529</v>
      </c>
      <c r="C56" s="33"/>
      <c r="D56" s="46"/>
      <c r="E56" s="47"/>
      <c r="F56" s="47"/>
      <c r="G56" s="47"/>
      <c r="H56" s="48"/>
      <c r="I56" s="49"/>
    </row>
    <row r="57" spans="1:9">
      <c r="A57" s="7"/>
      <c r="B57" s="33" t="s">
        <v>536</v>
      </c>
      <c r="C57" s="33"/>
      <c r="D57" s="46"/>
      <c r="E57" s="47"/>
      <c r="F57" s="47"/>
      <c r="G57" s="47"/>
      <c r="H57" s="48"/>
      <c r="I57" s="49"/>
    </row>
    <row r="58" spans="1:9">
      <c r="A58" s="7"/>
      <c r="B58" s="33" t="s">
        <v>532</v>
      </c>
      <c r="C58" s="31"/>
      <c r="D58" s="31"/>
      <c r="E58" s="31"/>
      <c r="F58" s="31"/>
      <c r="G58" s="31"/>
      <c r="H58" s="32"/>
    </row>
    <row r="59" spans="1:9">
      <c r="A59" s="7"/>
      <c r="B59" s="33" t="s">
        <v>533</v>
      </c>
      <c r="C59" s="31"/>
      <c r="D59" s="31"/>
      <c r="E59" s="31"/>
      <c r="F59" s="31"/>
      <c r="G59" s="31"/>
      <c r="H59" s="32"/>
    </row>
    <row r="60" spans="1:9" ht="13.5" thickBot="1">
      <c r="A60" s="34"/>
      <c r="B60" s="35" t="s">
        <v>534</v>
      </c>
      <c r="C60" s="50"/>
      <c r="D60" s="50"/>
      <c r="E60" s="50"/>
      <c r="F60" s="50"/>
      <c r="G60" s="50"/>
      <c r="H60" s="51"/>
    </row>
    <row r="61" spans="1:9" ht="15.75" customHeight="1" thickBot="1">
      <c r="A61" s="17"/>
      <c r="B61" s="17"/>
      <c r="C61" s="17"/>
      <c r="D61" s="17"/>
      <c r="E61" s="17"/>
      <c r="F61" s="17"/>
      <c r="G61" s="17"/>
      <c r="H61" s="17"/>
      <c r="I61" s="17"/>
    </row>
    <row r="62" spans="1:9" ht="15" customHeight="1">
      <c r="A62" s="2"/>
      <c r="B62" s="52" t="s">
        <v>462</v>
      </c>
      <c r="C62" s="4"/>
      <c r="D62" s="4"/>
      <c r="E62" s="4"/>
      <c r="F62" s="4"/>
      <c r="G62" s="4"/>
      <c r="H62" s="5"/>
      <c r="I62" s="17"/>
    </row>
    <row r="63" spans="1:9" ht="6.75" customHeight="1" thickBot="1">
      <c r="A63" s="54"/>
      <c r="B63" s="55"/>
      <c r="C63" s="55"/>
      <c r="D63" s="55"/>
      <c r="E63" s="55"/>
      <c r="F63" s="55"/>
      <c r="G63" s="55"/>
      <c r="H63" s="53"/>
      <c r="I63" s="17"/>
    </row>
    <row r="64" spans="1:9" s="11" customFormat="1" ht="16.5" customHeight="1">
      <c r="A64" s="56"/>
      <c r="B64" s="296" t="s">
        <v>453</v>
      </c>
      <c r="C64" s="297"/>
      <c r="D64" s="288" t="s">
        <v>454</v>
      </c>
      <c r="E64" s="288" t="s">
        <v>455</v>
      </c>
      <c r="F64" s="288" t="s">
        <v>456</v>
      </c>
      <c r="G64" s="288"/>
      <c r="H64" s="298"/>
    </row>
    <row r="65" spans="1:9" s="11" customFormat="1" ht="17.25" customHeight="1">
      <c r="A65" s="56"/>
      <c r="B65" s="22" t="s">
        <v>457</v>
      </c>
      <c r="C65" s="57" t="s">
        <v>458</v>
      </c>
      <c r="D65" s="289"/>
      <c r="E65" s="289"/>
      <c r="F65" s="58" t="s">
        <v>463</v>
      </c>
      <c r="G65" s="58" t="s">
        <v>464</v>
      </c>
      <c r="H65" s="59" t="s">
        <v>465</v>
      </c>
    </row>
    <row r="66" spans="1:9" ht="18" customHeight="1">
      <c r="A66" s="54"/>
      <c r="B66" s="60"/>
      <c r="C66" s="61"/>
      <c r="D66" s="62"/>
      <c r="E66" s="63"/>
      <c r="F66" s="64"/>
      <c r="G66" s="65"/>
      <c r="H66" s="66"/>
    </row>
    <row r="67" spans="1:9" ht="18" customHeight="1">
      <c r="A67" s="54"/>
      <c r="B67" s="67"/>
      <c r="C67" s="68"/>
      <c r="D67" s="69"/>
      <c r="E67" s="70"/>
      <c r="F67" s="71"/>
      <c r="G67" s="72"/>
      <c r="H67" s="73"/>
    </row>
    <row r="68" spans="1:9" ht="18" customHeight="1" thickBot="1">
      <c r="A68" s="54"/>
      <c r="B68" s="74"/>
      <c r="C68" s="75"/>
      <c r="D68" s="76"/>
      <c r="E68" s="77"/>
      <c r="F68" s="78"/>
      <c r="G68" s="79"/>
      <c r="H68" s="80"/>
    </row>
    <row r="69" spans="1:9" ht="18" customHeight="1">
      <c r="A69" s="54"/>
      <c r="B69" s="162" t="s">
        <v>459</v>
      </c>
      <c r="C69" s="163"/>
      <c r="D69" s="164"/>
      <c r="E69" s="165"/>
      <c r="F69" s="165"/>
      <c r="G69" s="166"/>
      <c r="H69" s="5"/>
    </row>
    <row r="70" spans="1:9" ht="15.75" customHeight="1">
      <c r="A70" s="54"/>
      <c r="B70" s="305" t="s">
        <v>537</v>
      </c>
      <c r="C70" s="306"/>
      <c r="D70" s="306"/>
      <c r="E70" s="306"/>
      <c r="F70" s="306"/>
      <c r="G70" s="306"/>
      <c r="H70" s="307"/>
      <c r="I70" s="17"/>
    </row>
    <row r="71" spans="1:9" ht="15.75" customHeight="1">
      <c r="A71" s="54"/>
      <c r="B71" s="202" t="s">
        <v>538</v>
      </c>
      <c r="C71" s="203"/>
      <c r="D71" s="203"/>
      <c r="E71" s="203"/>
      <c r="F71" s="203"/>
      <c r="G71" s="203"/>
      <c r="H71" s="204"/>
      <c r="I71" s="17"/>
    </row>
    <row r="72" spans="1:9" ht="13.5" thickBot="1">
      <c r="A72" s="81"/>
      <c r="B72" s="155" t="s">
        <v>539</v>
      </c>
      <c r="C72" s="82"/>
      <c r="D72" s="83"/>
      <c r="E72" s="84"/>
      <c r="F72" s="84"/>
      <c r="G72" s="84"/>
      <c r="H72" s="85"/>
      <c r="I72" s="17"/>
    </row>
    <row r="73" spans="1:9" ht="13.5" customHeight="1" thickBot="1">
      <c r="A73" s="55"/>
      <c r="B73" s="86"/>
      <c r="C73" s="87"/>
      <c r="D73" s="88"/>
      <c r="E73" s="89"/>
      <c r="F73" s="89"/>
      <c r="G73" s="89"/>
      <c r="H73" s="89"/>
      <c r="I73" s="17"/>
    </row>
    <row r="74" spans="1:9" ht="15" customHeight="1">
      <c r="A74" s="2"/>
      <c r="B74" s="52" t="s">
        <v>466</v>
      </c>
      <c r="C74" s="4"/>
      <c r="D74" s="4"/>
      <c r="E74" s="4"/>
      <c r="F74" s="4"/>
      <c r="G74" s="4"/>
      <c r="H74" s="5"/>
      <c r="I74" s="17"/>
    </row>
    <row r="75" spans="1:9" ht="5.25" customHeight="1" thickBot="1">
      <c r="A75" s="54"/>
      <c r="B75" s="55"/>
      <c r="C75" s="55"/>
      <c r="D75" s="55"/>
      <c r="E75" s="55"/>
      <c r="F75" s="55"/>
      <c r="G75" s="55"/>
      <c r="H75" s="53"/>
      <c r="I75" s="17"/>
    </row>
    <row r="76" spans="1:9" s="11" customFormat="1" ht="15" customHeight="1">
      <c r="A76" s="56"/>
      <c r="B76" s="296" t="s">
        <v>453</v>
      </c>
      <c r="C76" s="297"/>
      <c r="D76" s="288" t="s">
        <v>454</v>
      </c>
      <c r="E76" s="288" t="s">
        <v>455</v>
      </c>
      <c r="F76" s="288" t="s">
        <v>456</v>
      </c>
      <c r="G76" s="288"/>
      <c r="H76" s="298"/>
    </row>
    <row r="77" spans="1:9" s="11" customFormat="1" ht="23.25" customHeight="1">
      <c r="A77" s="56"/>
      <c r="B77" s="22" t="s">
        <v>457</v>
      </c>
      <c r="C77" s="57" t="s">
        <v>458</v>
      </c>
      <c r="D77" s="289"/>
      <c r="E77" s="289"/>
      <c r="F77" s="58" t="s">
        <v>463</v>
      </c>
      <c r="G77" s="58" t="s">
        <v>464</v>
      </c>
      <c r="H77" s="59" t="s">
        <v>465</v>
      </c>
    </row>
    <row r="78" spans="1:9" ht="18" customHeight="1">
      <c r="A78" s="54"/>
      <c r="B78" s="60"/>
      <c r="C78" s="61"/>
      <c r="D78" s="62"/>
      <c r="E78" s="71"/>
      <c r="F78" s="90"/>
      <c r="G78" s="90"/>
      <c r="H78" s="66"/>
    </row>
    <row r="79" spans="1:9" ht="18" customHeight="1">
      <c r="A79" s="54"/>
      <c r="B79" s="67"/>
      <c r="C79" s="68"/>
      <c r="D79" s="69"/>
      <c r="E79" s="91"/>
      <c r="F79" s="92"/>
      <c r="G79" s="92"/>
      <c r="H79" s="73"/>
    </row>
    <row r="80" spans="1:9" ht="18" customHeight="1" thickBot="1">
      <c r="A80" s="54"/>
      <c r="B80" s="74"/>
      <c r="C80" s="75"/>
      <c r="D80" s="76"/>
      <c r="E80" s="93"/>
      <c r="F80" s="94"/>
      <c r="G80" s="94"/>
      <c r="H80" s="80"/>
    </row>
    <row r="81" spans="1:9">
      <c r="A81" s="54"/>
      <c r="B81" s="17" t="s">
        <v>459</v>
      </c>
      <c r="C81" s="87"/>
      <c r="D81" s="88"/>
      <c r="E81" s="89"/>
      <c r="F81" s="89"/>
      <c r="G81" s="89"/>
      <c r="H81" s="95"/>
      <c r="I81" s="17"/>
    </row>
    <row r="82" spans="1:9" ht="12.75" customHeight="1">
      <c r="A82" s="54"/>
      <c r="B82" s="308" t="s">
        <v>540</v>
      </c>
      <c r="C82" s="308"/>
      <c r="D82" s="308"/>
      <c r="E82" s="308"/>
      <c r="F82" s="308"/>
      <c r="G82" s="308"/>
      <c r="H82" s="160"/>
      <c r="I82" s="17"/>
    </row>
    <row r="83" spans="1:9" ht="13.5" thickBot="1">
      <c r="A83" s="54"/>
      <c r="B83" s="82" t="s">
        <v>539</v>
      </c>
      <c r="C83" s="161"/>
      <c r="D83" s="161"/>
      <c r="E83" s="161"/>
      <c r="F83" s="161"/>
      <c r="G83" s="161"/>
      <c r="H83" s="96"/>
      <c r="I83" s="17"/>
    </row>
    <row r="84" spans="1:9" ht="15" customHeight="1" thickBot="1">
      <c r="A84" s="97"/>
      <c r="B84" s="97"/>
      <c r="C84" s="97"/>
      <c r="D84" s="97"/>
      <c r="E84" s="97"/>
      <c r="F84" s="97"/>
      <c r="G84" s="97"/>
      <c r="H84" s="97"/>
      <c r="I84" s="17"/>
    </row>
    <row r="85" spans="1:9" s="105" customFormat="1" ht="38.25">
      <c r="A85" s="99"/>
      <c r="B85" s="100" t="s">
        <v>510</v>
      </c>
      <c r="C85" s="101"/>
      <c r="D85" s="101"/>
      <c r="E85" s="102"/>
      <c r="F85" s="241" t="s">
        <v>467</v>
      </c>
      <c r="G85" s="241" t="s">
        <v>468</v>
      </c>
      <c r="H85" s="104" t="s">
        <v>469</v>
      </c>
    </row>
    <row r="86" spans="1:9" s="105" customFormat="1" ht="17.25" customHeight="1">
      <c r="A86" s="98"/>
      <c r="B86" s="106" t="s">
        <v>470</v>
      </c>
      <c r="C86" s="107"/>
      <c r="D86" s="107"/>
      <c r="E86" s="107"/>
      <c r="F86" s="108"/>
      <c r="G86" s="108"/>
      <c r="H86" s="109"/>
    </row>
    <row r="87" spans="1:9" s="105" customFormat="1" ht="17.25" customHeight="1">
      <c r="A87" s="98"/>
      <c r="B87" s="106" t="s">
        <v>471</v>
      </c>
      <c r="C87" s="107"/>
      <c r="D87" s="107"/>
      <c r="E87" s="107"/>
      <c r="F87" s="108"/>
      <c r="G87" s="108"/>
      <c r="H87" s="109"/>
    </row>
    <row r="88" spans="1:9" s="105" customFormat="1" ht="17.25" customHeight="1">
      <c r="A88" s="98"/>
      <c r="B88" s="110" t="s">
        <v>472</v>
      </c>
      <c r="C88" s="111"/>
      <c r="D88" s="111"/>
      <c r="E88" s="111"/>
      <c r="F88" s="242"/>
      <c r="G88" s="108"/>
      <c r="H88" s="233"/>
    </row>
    <row r="89" spans="1:9" s="105" customFormat="1" ht="17.25" customHeight="1">
      <c r="A89" s="98"/>
      <c r="B89" s="106" t="s">
        <v>473</v>
      </c>
      <c r="C89" s="107"/>
      <c r="D89" s="107"/>
      <c r="E89" s="107"/>
      <c r="F89" s="242"/>
      <c r="G89" s="108"/>
      <c r="H89" s="233"/>
    </row>
    <row r="90" spans="1:9" s="105" customFormat="1" ht="17.25" customHeight="1">
      <c r="A90" s="98"/>
      <c r="B90" s="106" t="s">
        <v>474</v>
      </c>
      <c r="C90" s="107"/>
      <c r="D90" s="107"/>
      <c r="E90" s="107"/>
      <c r="F90" s="108"/>
      <c r="G90" s="108"/>
      <c r="H90" s="109"/>
    </row>
    <row r="91" spans="1:9" s="105" customFormat="1" ht="17.25" customHeight="1">
      <c r="A91" s="98"/>
      <c r="B91" s="110" t="s">
        <v>475</v>
      </c>
      <c r="C91" s="111"/>
      <c r="D91" s="111"/>
      <c r="E91" s="111"/>
      <c r="F91" s="108"/>
      <c r="G91" s="108"/>
      <c r="H91" s="109"/>
    </row>
    <row r="92" spans="1:9" s="105" customFormat="1" ht="17.25" customHeight="1">
      <c r="A92" s="98"/>
      <c r="B92" s="110" t="s">
        <v>512</v>
      </c>
      <c r="C92" s="111"/>
      <c r="D92" s="111"/>
      <c r="E92" s="111"/>
      <c r="F92" s="108"/>
      <c r="G92" s="108"/>
      <c r="H92" s="109"/>
    </row>
    <row r="93" spans="1:9" s="105" customFormat="1" ht="17.25" customHeight="1">
      <c r="A93" s="98"/>
      <c r="B93" s="110" t="s">
        <v>476</v>
      </c>
      <c r="C93" s="111"/>
      <c r="D93" s="111"/>
      <c r="E93" s="111"/>
      <c r="F93" s="108"/>
      <c r="G93" s="108"/>
      <c r="H93" s="109"/>
    </row>
    <row r="94" spans="1:9" s="105" customFormat="1" ht="17.25" customHeight="1">
      <c r="A94" s="98"/>
      <c r="B94" s="110" t="s">
        <v>477</v>
      </c>
      <c r="C94" s="111"/>
      <c r="D94" s="111"/>
      <c r="E94" s="111"/>
      <c r="F94" s="242"/>
      <c r="G94" s="108"/>
      <c r="H94" s="233"/>
    </row>
    <row r="95" spans="1:9" s="105" customFormat="1" ht="17.25" customHeight="1">
      <c r="A95" s="98"/>
      <c r="B95" s="110" t="s">
        <v>478</v>
      </c>
      <c r="C95" s="111"/>
      <c r="D95" s="111"/>
      <c r="E95" s="111"/>
      <c r="F95" s="108"/>
      <c r="G95" s="108"/>
      <c r="H95" s="109"/>
    </row>
    <row r="96" spans="1:9" s="105" customFormat="1" ht="17.25" customHeight="1">
      <c r="A96" s="98"/>
      <c r="B96" s="110" t="s">
        <v>479</v>
      </c>
      <c r="C96" s="111"/>
      <c r="D96" s="111"/>
      <c r="E96" s="111"/>
      <c r="F96" s="112"/>
      <c r="G96" s="108"/>
      <c r="H96" s="109"/>
    </row>
    <row r="97" spans="1:9" s="105" customFormat="1" ht="17.25" customHeight="1">
      <c r="A97" s="98"/>
      <c r="B97" s="113" t="s">
        <v>2</v>
      </c>
      <c r="C97" s="16"/>
      <c r="D97" s="16"/>
      <c r="E97" s="16"/>
      <c r="F97" s="114"/>
      <c r="G97" s="114"/>
      <c r="H97" s="234"/>
    </row>
    <row r="98" spans="1:9" s="105" customFormat="1" ht="17.25" customHeight="1">
      <c r="A98" s="98"/>
      <c r="B98" s="240" t="s">
        <v>480</v>
      </c>
      <c r="C98" s="194"/>
      <c r="D98" s="194"/>
      <c r="E98" s="13"/>
      <c r="F98" s="193"/>
      <c r="G98" s="193"/>
      <c r="H98" s="235"/>
    </row>
    <row r="99" spans="1:9" s="105" customFormat="1" ht="15" customHeight="1" thickBot="1">
      <c r="A99" s="115"/>
      <c r="B99" s="195" t="s">
        <v>518</v>
      </c>
      <c r="C99" s="195"/>
      <c r="D99" s="195"/>
      <c r="E99" s="117"/>
      <c r="F99" s="118"/>
      <c r="G99" s="118"/>
      <c r="H99" s="119"/>
    </row>
    <row r="100" spans="1:9" ht="15.75" customHeight="1" thickBot="1">
      <c r="A100" s="17"/>
      <c r="B100" s="17"/>
      <c r="C100" s="17"/>
      <c r="D100" s="17"/>
      <c r="E100" s="17"/>
      <c r="F100" s="17"/>
      <c r="G100" s="17"/>
      <c r="H100" s="17"/>
      <c r="I100" s="17"/>
    </row>
    <row r="101" spans="1:9" s="124" customFormat="1">
      <c r="A101" s="120"/>
      <c r="B101" s="52" t="s">
        <v>481</v>
      </c>
      <c r="C101" s="121"/>
      <c r="D101" s="121"/>
      <c r="E101" s="52"/>
      <c r="F101" s="52"/>
      <c r="G101" s="52"/>
      <c r="H101" s="122"/>
      <c r="I101" s="123"/>
    </row>
    <row r="102" spans="1:9" s="129" customFormat="1" ht="17.25" customHeight="1">
      <c r="A102" s="125"/>
      <c r="B102" s="126"/>
      <c r="C102" s="203"/>
      <c r="D102" s="203"/>
      <c r="E102" s="203"/>
      <c r="F102" s="203"/>
      <c r="G102" s="203"/>
      <c r="H102" s="201" t="s">
        <v>456</v>
      </c>
      <c r="I102" s="126"/>
    </row>
    <row r="103" spans="1:9" s="129" customFormat="1" ht="17.25" customHeight="1">
      <c r="A103" s="125"/>
      <c r="B103" s="130" t="s">
        <v>482</v>
      </c>
      <c r="C103" s="131"/>
      <c r="D103" s="131"/>
      <c r="E103" s="131"/>
      <c r="F103" s="131"/>
      <c r="G103" s="132"/>
      <c r="H103" s="109"/>
      <c r="I103" s="126"/>
    </row>
    <row r="104" spans="1:9" s="129" customFormat="1" ht="17.25" customHeight="1">
      <c r="A104" s="125"/>
      <c r="B104" s="133" t="s">
        <v>483</v>
      </c>
      <c r="C104" s="131"/>
      <c r="D104" s="131"/>
      <c r="E104" s="131"/>
      <c r="F104" s="131"/>
      <c r="G104" s="131"/>
      <c r="H104" s="109"/>
      <c r="I104" s="126"/>
    </row>
    <row r="105" spans="1:9" s="129" customFormat="1" ht="14.25" customHeight="1">
      <c r="A105" s="125"/>
      <c r="B105" s="134" t="s">
        <v>2</v>
      </c>
      <c r="C105" s="131"/>
      <c r="D105" s="131"/>
      <c r="E105" s="131"/>
      <c r="F105" s="131"/>
      <c r="G105" s="131"/>
      <c r="H105" s="109">
        <f>H103</f>
        <v>0</v>
      </c>
      <c r="I105" s="126"/>
    </row>
    <row r="106" spans="1:9" s="129" customFormat="1" ht="14.25" customHeight="1" thickBot="1">
      <c r="A106" s="135"/>
      <c r="B106" s="116" t="s">
        <v>509</v>
      </c>
      <c r="C106" s="116"/>
      <c r="D106" s="136"/>
      <c r="E106" s="136"/>
      <c r="F106" s="118"/>
      <c r="G106" s="118"/>
      <c r="H106" s="137"/>
    </row>
    <row r="107" spans="1:9" s="6" customFormat="1" ht="15" customHeight="1" thickBot="1">
      <c r="A107" s="55"/>
      <c r="B107" s="55"/>
      <c r="C107" s="55"/>
      <c r="D107" s="55"/>
      <c r="E107" s="55"/>
      <c r="F107" s="55"/>
      <c r="G107" s="55"/>
      <c r="H107" s="55"/>
      <c r="I107" s="55"/>
    </row>
    <row r="108" spans="1:9" s="6" customFormat="1" ht="15" customHeight="1">
      <c r="A108" s="2"/>
      <c r="B108" s="19" t="s">
        <v>484</v>
      </c>
      <c r="C108" s="4"/>
      <c r="D108" s="4"/>
      <c r="E108" s="4"/>
      <c r="F108" s="299" t="s">
        <v>456</v>
      </c>
      <c r="G108" s="300"/>
      <c r="H108" s="301"/>
      <c r="I108" s="55"/>
    </row>
    <row r="109" spans="1:9" s="6" customFormat="1" ht="17.25" customHeight="1">
      <c r="A109" s="54"/>
      <c r="B109" s="205" t="s">
        <v>485</v>
      </c>
      <c r="C109" s="139"/>
      <c r="D109" s="205"/>
      <c r="E109" s="140" t="s">
        <v>486</v>
      </c>
      <c r="F109" s="58" t="s">
        <v>463</v>
      </c>
      <c r="G109" s="58" t="s">
        <v>464</v>
      </c>
      <c r="H109" s="59" t="s">
        <v>465</v>
      </c>
      <c r="I109" s="55"/>
    </row>
    <row r="110" spans="1:9" s="146" customFormat="1" ht="17.25" customHeight="1">
      <c r="A110" s="141"/>
      <c r="B110" s="142" t="s">
        <v>487</v>
      </c>
      <c r="C110" s="205"/>
      <c r="D110" s="142"/>
      <c r="E110" s="143">
        <v>13</v>
      </c>
      <c r="F110" s="114">
        <f>SUM(H16:H28)</f>
        <v>0</v>
      </c>
      <c r="G110" s="144"/>
      <c r="H110" s="145"/>
      <c r="I110" s="13"/>
    </row>
    <row r="111" spans="1:9" s="129" customFormat="1" ht="17.25" customHeight="1">
      <c r="A111" s="125"/>
      <c r="B111" s="142" t="s">
        <v>488</v>
      </c>
      <c r="C111" s="142"/>
      <c r="D111" s="142"/>
      <c r="E111" s="147"/>
      <c r="F111" s="147"/>
      <c r="G111" s="148"/>
      <c r="H111" s="149"/>
      <c r="I111" s="126"/>
    </row>
    <row r="112" spans="1:9" s="129" customFormat="1" ht="17.25" customHeight="1">
      <c r="A112" s="125"/>
      <c r="B112" s="142" t="s">
        <v>489</v>
      </c>
      <c r="C112" s="142"/>
      <c r="D112" s="142"/>
      <c r="E112" s="147"/>
      <c r="F112" s="147"/>
      <c r="G112" s="147"/>
      <c r="H112" s="109"/>
      <c r="I112" s="126"/>
    </row>
    <row r="113" spans="1:9" s="129" customFormat="1" ht="17.25" customHeight="1">
      <c r="A113" s="125"/>
      <c r="B113" s="142" t="s">
        <v>490</v>
      </c>
      <c r="C113" s="142"/>
      <c r="D113" s="142"/>
      <c r="E113" s="147"/>
      <c r="F113" s="147"/>
      <c r="G113" s="147"/>
      <c r="H113" s="109"/>
      <c r="I113" s="126"/>
    </row>
    <row r="114" spans="1:9" s="129" customFormat="1" ht="17.25" customHeight="1">
      <c r="A114" s="125"/>
      <c r="B114" s="150" t="s">
        <v>491</v>
      </c>
      <c r="C114" s="142"/>
      <c r="D114" s="142"/>
      <c r="E114" s="148"/>
      <c r="F114" s="220">
        <f>H103</f>
        <v>0</v>
      </c>
      <c r="G114" s="148"/>
      <c r="H114" s="149"/>
      <c r="I114" s="126"/>
    </row>
    <row r="115" spans="1:9" s="129" customFormat="1" ht="17.25" customHeight="1">
      <c r="A115" s="125"/>
      <c r="B115" s="150" t="s">
        <v>492</v>
      </c>
      <c r="C115" s="142"/>
      <c r="D115" s="142"/>
      <c r="E115" s="148"/>
      <c r="F115" s="148"/>
      <c r="G115" s="220">
        <f>H97</f>
        <v>0</v>
      </c>
      <c r="H115" s="109"/>
      <c r="I115" s="126"/>
    </row>
    <row r="116" spans="1:9" s="129" customFormat="1" ht="17.25" customHeight="1">
      <c r="A116" s="125"/>
      <c r="B116" s="150" t="s">
        <v>493</v>
      </c>
      <c r="C116" s="142"/>
      <c r="D116" s="142"/>
      <c r="E116" s="147"/>
      <c r="F116" s="148"/>
      <c r="G116" s="148"/>
      <c r="H116" s="109"/>
      <c r="I116" s="126"/>
    </row>
    <row r="117" spans="1:9" s="129" customFormat="1" ht="17.25" customHeight="1">
      <c r="A117" s="125"/>
      <c r="B117" s="151" t="s">
        <v>494</v>
      </c>
      <c r="C117" s="142"/>
      <c r="D117" s="151"/>
      <c r="E117" s="108">
        <f>E116+E113+E112+E111+E110</f>
        <v>13</v>
      </c>
      <c r="F117" s="108">
        <f>SUM(F110:F114)</f>
        <v>0</v>
      </c>
      <c r="G117" s="108">
        <f>G112+G113+G115</f>
        <v>0</v>
      </c>
      <c r="H117" s="109"/>
      <c r="I117" s="126"/>
    </row>
    <row r="118" spans="1:9" s="129" customFormat="1" ht="17.25" customHeight="1" thickBot="1">
      <c r="A118" s="135"/>
      <c r="B118" s="152" t="s">
        <v>495</v>
      </c>
      <c r="C118" s="153"/>
      <c r="D118" s="152"/>
      <c r="E118" s="154"/>
      <c r="F118" s="302">
        <f>F117+G117+H117</f>
        <v>0</v>
      </c>
      <c r="G118" s="303"/>
      <c r="H118" s="304"/>
      <c r="I118" s="126"/>
    </row>
    <row r="119" spans="1:9" ht="13.5" thickBot="1">
      <c r="A119" s="35"/>
      <c r="B119" s="35"/>
      <c r="C119" s="35"/>
      <c r="D119" s="35"/>
      <c r="E119" s="35"/>
      <c r="F119" s="35"/>
      <c r="G119" s="35"/>
      <c r="H119" s="35"/>
      <c r="I119" s="17"/>
    </row>
    <row r="122" spans="1:9">
      <c r="G122" s="257"/>
    </row>
  </sheetData>
  <mergeCells count="28">
    <mergeCell ref="F108:H108"/>
    <mergeCell ref="F118:H118"/>
    <mergeCell ref="B70:H70"/>
    <mergeCell ref="B76:C76"/>
    <mergeCell ref="D76:D77"/>
    <mergeCell ref="E76:E77"/>
    <mergeCell ref="F76:H76"/>
    <mergeCell ref="B82:G82"/>
    <mergeCell ref="C53:D53"/>
    <mergeCell ref="G53:H53"/>
    <mergeCell ref="B64:C64"/>
    <mergeCell ref="D64:D65"/>
    <mergeCell ref="E64:E65"/>
    <mergeCell ref="F64:H64"/>
    <mergeCell ref="C51:D51"/>
    <mergeCell ref="G51:H51"/>
    <mergeCell ref="A2:H4"/>
    <mergeCell ref="B14:C14"/>
    <mergeCell ref="D14:D15"/>
    <mergeCell ref="E14:E15"/>
    <mergeCell ref="F14:F15"/>
    <mergeCell ref="G14:G15"/>
    <mergeCell ref="H14:H15"/>
    <mergeCell ref="B49:D49"/>
    <mergeCell ref="E49:E50"/>
    <mergeCell ref="F49:F50"/>
    <mergeCell ref="G49:H50"/>
    <mergeCell ref="C50:D50"/>
  </mergeCells>
  <printOptions horizontalCentered="1"/>
  <pageMargins left="0" right="0" top="0" bottom="0" header="0" footer="0"/>
  <pageSetup paperSize="9" scale="77" orientation="landscape" horizontalDpi="0" verticalDpi="0" r:id="rId1"/>
  <rowBreaks count="1" manualBreakCount="1">
    <brk id="8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
  <sheetViews>
    <sheetView showGridLines="0" topLeftCell="A118" zoomScaleNormal="100" workbookViewId="0">
      <selection activeCell="I141" sqref="I141"/>
    </sheetView>
  </sheetViews>
  <sheetFormatPr defaultColWidth="9.140625" defaultRowHeight="12.75"/>
  <cols>
    <col min="1" max="1" width="6.140625" style="1" customWidth="1"/>
    <col min="2" max="2" width="33.5703125" style="1" customWidth="1"/>
    <col min="3" max="3" width="27" style="1" customWidth="1"/>
    <col min="4" max="4" width="34.42578125" style="1" customWidth="1"/>
    <col min="5" max="5" width="36" style="1" customWidth="1"/>
    <col min="6" max="6" width="20.5703125" style="1" customWidth="1"/>
    <col min="7" max="7" width="27.140625" style="1" customWidth="1"/>
    <col min="8" max="8" width="23.28515625" style="1" customWidth="1"/>
    <col min="9" max="9" width="11.42578125" style="1" customWidth="1"/>
    <col min="10" max="10" width="11.7109375" style="1" bestFit="1" customWidth="1"/>
    <col min="11" max="16384" width="9.140625" style="1"/>
  </cols>
  <sheetData>
    <row r="1" spans="1:8" s="6" customFormat="1" ht="24" customHeight="1">
      <c r="A1" s="3" t="s">
        <v>445</v>
      </c>
      <c r="B1" s="4"/>
      <c r="C1" s="4"/>
      <c r="D1" s="4"/>
      <c r="E1" s="4"/>
      <c r="F1" s="4"/>
      <c r="G1" s="4"/>
      <c r="H1" s="4"/>
    </row>
    <row r="2" spans="1:8" ht="9.75" customHeight="1">
      <c r="A2" s="276" t="s">
        <v>515</v>
      </c>
      <c r="B2" s="276"/>
      <c r="C2" s="276"/>
      <c r="D2" s="276"/>
      <c r="E2" s="276"/>
      <c r="F2" s="276"/>
      <c r="G2" s="276"/>
      <c r="H2" s="276"/>
    </row>
    <row r="3" spans="1:8">
      <c r="A3" s="276"/>
      <c r="B3" s="276"/>
      <c r="C3" s="276"/>
      <c r="D3" s="276"/>
      <c r="E3" s="276"/>
      <c r="F3" s="276"/>
      <c r="G3" s="276"/>
      <c r="H3" s="276"/>
    </row>
    <row r="4" spans="1:8" ht="18" customHeight="1">
      <c r="A4" s="276"/>
      <c r="B4" s="276"/>
      <c r="C4" s="276"/>
      <c r="D4" s="276"/>
      <c r="E4" s="276"/>
      <c r="F4" s="276"/>
      <c r="G4" s="276"/>
      <c r="H4" s="276"/>
    </row>
    <row r="5" spans="1:8" ht="17.25" customHeight="1">
      <c r="A5" s="9"/>
      <c r="B5" s="9"/>
      <c r="C5" s="9"/>
      <c r="D5" s="9"/>
      <c r="E5" s="9"/>
      <c r="F5" s="9"/>
      <c r="G5" s="9"/>
      <c r="H5" s="9"/>
    </row>
    <row r="6" spans="1:8" s="11" customFormat="1">
      <c r="A6" s="10" t="s">
        <v>0</v>
      </c>
      <c r="C6" s="12" t="s">
        <v>541</v>
      </c>
      <c r="D6" s="10"/>
      <c r="E6" s="13" t="s">
        <v>446</v>
      </c>
      <c r="F6" s="10"/>
      <c r="G6" s="10"/>
      <c r="H6" s="13"/>
    </row>
    <row r="7" spans="1:8" s="11" customFormat="1">
      <c r="A7" s="10" t="s">
        <v>1</v>
      </c>
      <c r="C7" s="14" t="s">
        <v>547</v>
      </c>
      <c r="D7" s="10"/>
      <c r="E7" s="13" t="s">
        <v>447</v>
      </c>
      <c r="F7" s="15" t="s">
        <v>550</v>
      </c>
      <c r="G7" s="13"/>
      <c r="H7" s="10"/>
    </row>
    <row r="8" spans="1:8" s="11" customFormat="1" ht="15.75">
      <c r="A8" s="10" t="s">
        <v>511</v>
      </c>
      <c r="B8" s="10"/>
      <c r="C8" s="209">
        <f>'EK I'!C367</f>
        <v>14962089</v>
      </c>
      <c r="D8" s="10" t="s">
        <v>448</v>
      </c>
      <c r="E8" s="13" t="s">
        <v>449</v>
      </c>
      <c r="F8" s="16" t="s">
        <v>551</v>
      </c>
      <c r="G8" s="13"/>
      <c r="H8" s="10"/>
    </row>
    <row r="9" spans="1:8" s="11" customFormat="1">
      <c r="A9" s="10"/>
      <c r="B9" s="10"/>
      <c r="C9" s="10"/>
      <c r="D9" s="10"/>
      <c r="E9" s="13" t="s">
        <v>450</v>
      </c>
      <c r="F9" s="16">
        <v>434</v>
      </c>
      <c r="G9" s="13"/>
      <c r="H9" s="10"/>
    </row>
    <row r="10" spans="1:8" s="11" customFormat="1">
      <c r="A10" s="10"/>
      <c r="B10" s="10"/>
      <c r="C10" s="10"/>
      <c r="D10" s="10"/>
      <c r="E10" s="13" t="s">
        <v>451</v>
      </c>
      <c r="F10" s="16">
        <v>5890316677</v>
      </c>
      <c r="G10" s="13"/>
      <c r="H10" s="10"/>
    </row>
    <row r="11" spans="1:8" ht="7.5" customHeight="1" thickBot="1">
      <c r="A11" s="17"/>
      <c r="B11" s="17"/>
      <c r="C11" s="17"/>
      <c r="D11" s="17"/>
      <c r="E11" s="17"/>
      <c r="F11" s="17"/>
      <c r="G11" s="17"/>
      <c r="H11" s="17"/>
    </row>
    <row r="12" spans="1:8" s="17" customFormat="1">
      <c r="A12" s="18"/>
      <c r="B12" s="19" t="s">
        <v>452</v>
      </c>
      <c r="C12" s="20"/>
      <c r="D12" s="20"/>
      <c r="E12" s="20"/>
      <c r="F12" s="20"/>
      <c r="G12" s="20"/>
      <c r="H12" s="21"/>
    </row>
    <row r="13" spans="1:8" ht="4.1500000000000004" customHeight="1" thickBot="1">
      <c r="A13" s="7"/>
      <c r="B13" s="10"/>
      <c r="C13" s="17"/>
      <c r="D13" s="17"/>
      <c r="E13" s="17"/>
      <c r="F13" s="17"/>
      <c r="G13" s="17"/>
      <c r="H13" s="8"/>
    </row>
    <row r="14" spans="1:8" ht="14.25" customHeight="1">
      <c r="A14" s="7"/>
      <c r="B14" s="277" t="s">
        <v>453</v>
      </c>
      <c r="C14" s="278"/>
      <c r="D14" s="279" t="s">
        <v>499</v>
      </c>
      <c r="E14" s="279" t="s">
        <v>496</v>
      </c>
      <c r="F14" s="281" t="s">
        <v>497</v>
      </c>
      <c r="G14" s="281" t="s">
        <v>500</v>
      </c>
      <c r="H14" s="283" t="s">
        <v>456</v>
      </c>
    </row>
    <row r="15" spans="1:8" ht="43.5" customHeight="1">
      <c r="A15" s="7"/>
      <c r="B15" s="159" t="s">
        <v>501</v>
      </c>
      <c r="C15" s="157" t="s">
        <v>502</v>
      </c>
      <c r="D15" s="280"/>
      <c r="E15" s="280"/>
      <c r="F15" s="282"/>
      <c r="G15" s="282"/>
      <c r="H15" s="284"/>
    </row>
    <row r="16" spans="1:8" ht="15" customHeight="1">
      <c r="A16" s="7"/>
      <c r="B16" s="23" t="s">
        <v>791</v>
      </c>
      <c r="C16" s="24" t="s">
        <v>792</v>
      </c>
      <c r="D16" s="239">
        <v>163</v>
      </c>
      <c r="E16" s="239" t="s">
        <v>609</v>
      </c>
      <c r="F16" s="239" t="s">
        <v>610</v>
      </c>
      <c r="G16" s="239" t="s">
        <v>763</v>
      </c>
      <c r="H16" s="214"/>
    </row>
    <row r="17" spans="1:8" ht="15" customHeight="1">
      <c r="A17" s="7"/>
      <c r="B17" s="25" t="s">
        <v>734</v>
      </c>
      <c r="C17" s="26" t="s">
        <v>734</v>
      </c>
      <c r="D17" s="246">
        <v>87</v>
      </c>
      <c r="E17" s="239" t="s">
        <v>609</v>
      </c>
      <c r="F17" s="239" t="s">
        <v>610</v>
      </c>
      <c r="G17" s="239" t="s">
        <v>800</v>
      </c>
      <c r="H17" s="215"/>
    </row>
    <row r="18" spans="1:8" ht="15" customHeight="1">
      <c r="A18" s="7"/>
      <c r="B18" s="25" t="s">
        <v>793</v>
      </c>
      <c r="C18" s="25" t="s">
        <v>794</v>
      </c>
      <c r="D18" s="246">
        <v>557</v>
      </c>
      <c r="E18" s="239" t="s">
        <v>609</v>
      </c>
      <c r="F18" s="239" t="s">
        <v>610</v>
      </c>
      <c r="G18" s="239" t="s">
        <v>763</v>
      </c>
      <c r="H18" s="215"/>
    </row>
    <row r="19" spans="1:8" ht="15" customHeight="1">
      <c r="A19" s="7"/>
      <c r="B19" s="25" t="s">
        <v>797</v>
      </c>
      <c r="C19" s="26" t="s">
        <v>798</v>
      </c>
      <c r="D19" s="246">
        <v>1134</v>
      </c>
      <c r="E19" s="239" t="s">
        <v>609</v>
      </c>
      <c r="F19" s="239" t="s">
        <v>610</v>
      </c>
      <c r="G19" s="239" t="s">
        <v>763</v>
      </c>
      <c r="H19" s="215"/>
    </row>
    <row r="20" spans="1:8" ht="15" customHeight="1">
      <c r="A20" s="7"/>
      <c r="B20" s="25" t="s">
        <v>795</v>
      </c>
      <c r="C20" s="26" t="s">
        <v>796</v>
      </c>
      <c r="D20" s="246">
        <v>246</v>
      </c>
      <c r="E20" s="239" t="s">
        <v>609</v>
      </c>
      <c r="F20" s="239" t="s">
        <v>610</v>
      </c>
      <c r="G20" s="239" t="s">
        <v>763</v>
      </c>
      <c r="H20" s="215"/>
    </row>
    <row r="21" spans="1:8" ht="15" customHeight="1">
      <c r="A21" s="7"/>
      <c r="B21" s="25" t="s">
        <v>735</v>
      </c>
      <c r="C21" s="26" t="s">
        <v>735</v>
      </c>
      <c r="D21" s="246">
        <v>924</v>
      </c>
      <c r="E21" s="239" t="s">
        <v>609</v>
      </c>
      <c r="F21" s="239" t="s">
        <v>610</v>
      </c>
      <c r="G21" s="239" t="s">
        <v>799</v>
      </c>
      <c r="H21" s="215"/>
    </row>
    <row r="22" spans="1:8" ht="15" customHeight="1">
      <c r="A22" s="7"/>
      <c r="B22" s="25" t="s">
        <v>736</v>
      </c>
      <c r="C22" s="26" t="s">
        <v>736</v>
      </c>
      <c r="D22" s="246">
        <v>372</v>
      </c>
      <c r="E22" s="239" t="s">
        <v>574</v>
      </c>
      <c r="F22" s="239" t="s">
        <v>610</v>
      </c>
      <c r="G22" s="211" t="s">
        <v>575</v>
      </c>
      <c r="H22" s="215"/>
    </row>
    <row r="23" spans="1:8" ht="15" customHeight="1">
      <c r="A23" s="7"/>
      <c r="B23" s="25" t="s">
        <v>737</v>
      </c>
      <c r="C23" s="26" t="s">
        <v>737</v>
      </c>
      <c r="D23" s="246">
        <v>178</v>
      </c>
      <c r="E23" s="239" t="s">
        <v>574</v>
      </c>
      <c r="F23" s="239" t="s">
        <v>610</v>
      </c>
      <c r="G23" s="211" t="s">
        <v>576</v>
      </c>
      <c r="H23" s="215"/>
    </row>
    <row r="24" spans="1:8" ht="15" customHeight="1">
      <c r="A24" s="7"/>
      <c r="B24" s="25" t="s">
        <v>738</v>
      </c>
      <c r="C24" s="26" t="s">
        <v>738</v>
      </c>
      <c r="D24" s="246">
        <v>259</v>
      </c>
      <c r="E24" s="239" t="s">
        <v>574</v>
      </c>
      <c r="F24" s="239" t="s">
        <v>610</v>
      </c>
      <c r="G24" s="211" t="s">
        <v>764</v>
      </c>
      <c r="H24" s="215"/>
    </row>
    <row r="25" spans="1:8" ht="15" customHeight="1">
      <c r="A25" s="7"/>
      <c r="B25" s="25" t="s">
        <v>739</v>
      </c>
      <c r="C25" s="26" t="s">
        <v>739</v>
      </c>
      <c r="D25" s="246">
        <v>136</v>
      </c>
      <c r="E25" s="239" t="s">
        <v>574</v>
      </c>
      <c r="F25" s="239" t="s">
        <v>610</v>
      </c>
      <c r="G25" s="211" t="s">
        <v>764</v>
      </c>
      <c r="H25" s="215"/>
    </row>
    <row r="26" spans="1:8" ht="15" customHeight="1">
      <c r="A26" s="7"/>
      <c r="B26" s="25" t="s">
        <v>740</v>
      </c>
      <c r="C26" s="26" t="s">
        <v>740</v>
      </c>
      <c r="D26" s="246">
        <v>38</v>
      </c>
      <c r="E26" s="239" t="s">
        <v>574</v>
      </c>
      <c r="F26" s="239" t="s">
        <v>610</v>
      </c>
      <c r="G26" s="211" t="s">
        <v>764</v>
      </c>
      <c r="H26" s="215"/>
    </row>
    <row r="27" spans="1:8" ht="15" customHeight="1">
      <c r="A27" s="7"/>
      <c r="B27" s="25" t="s">
        <v>741</v>
      </c>
      <c r="C27" s="26" t="s">
        <v>741</v>
      </c>
      <c r="D27" s="246">
        <v>253</v>
      </c>
      <c r="E27" s="239" t="s">
        <v>574</v>
      </c>
      <c r="F27" s="239" t="s">
        <v>610</v>
      </c>
      <c r="G27" s="211" t="s">
        <v>764</v>
      </c>
      <c r="H27" s="215"/>
    </row>
    <row r="28" spans="1:8" ht="15" customHeight="1">
      <c r="A28" s="7"/>
      <c r="B28" s="25" t="s">
        <v>742</v>
      </c>
      <c r="C28" s="26" t="s">
        <v>742</v>
      </c>
      <c r="D28" s="246">
        <v>766</v>
      </c>
      <c r="E28" s="239" t="s">
        <v>574</v>
      </c>
      <c r="F28" s="239" t="s">
        <v>610</v>
      </c>
      <c r="G28" s="211" t="s">
        <v>764</v>
      </c>
      <c r="H28" s="215"/>
    </row>
    <row r="29" spans="1:8" ht="15" customHeight="1">
      <c r="A29" s="7"/>
      <c r="B29" s="25" t="s">
        <v>743</v>
      </c>
      <c r="C29" s="26" t="s">
        <v>743</v>
      </c>
      <c r="D29" s="246">
        <v>31</v>
      </c>
      <c r="E29" s="239" t="s">
        <v>574</v>
      </c>
      <c r="F29" s="239" t="s">
        <v>610</v>
      </c>
      <c r="G29" s="211" t="s">
        <v>764</v>
      </c>
      <c r="H29" s="215"/>
    </row>
    <row r="30" spans="1:8" ht="15" customHeight="1">
      <c r="A30" s="7"/>
      <c r="B30" s="25" t="s">
        <v>744</v>
      </c>
      <c r="C30" s="26" t="s">
        <v>744</v>
      </c>
      <c r="D30" s="246">
        <v>258</v>
      </c>
      <c r="E30" s="239" t="s">
        <v>574</v>
      </c>
      <c r="F30" s="239" t="s">
        <v>610</v>
      </c>
      <c r="G30" s="211" t="s">
        <v>713</v>
      </c>
      <c r="H30" s="215"/>
    </row>
    <row r="31" spans="1:8" ht="15" customHeight="1">
      <c r="A31" s="7"/>
      <c r="B31" s="25" t="s">
        <v>745</v>
      </c>
      <c r="C31" s="26" t="s">
        <v>745</v>
      </c>
      <c r="D31" s="246">
        <v>54</v>
      </c>
      <c r="E31" s="239" t="s">
        <v>574</v>
      </c>
      <c r="F31" s="239" t="s">
        <v>610</v>
      </c>
      <c r="G31" s="211" t="s">
        <v>713</v>
      </c>
      <c r="H31" s="215"/>
    </row>
    <row r="32" spans="1:8" ht="15" customHeight="1">
      <c r="A32" s="7"/>
      <c r="B32" s="25" t="s">
        <v>746</v>
      </c>
      <c r="C32" s="26" t="s">
        <v>746</v>
      </c>
      <c r="D32" s="246">
        <v>33</v>
      </c>
      <c r="E32" s="239" t="s">
        <v>574</v>
      </c>
      <c r="F32" s="239" t="s">
        <v>610</v>
      </c>
      <c r="G32" s="211" t="s">
        <v>713</v>
      </c>
      <c r="H32" s="215"/>
    </row>
    <row r="33" spans="1:8" ht="15" customHeight="1">
      <c r="A33" s="7"/>
      <c r="B33" s="25" t="s">
        <v>747</v>
      </c>
      <c r="C33" s="26" t="s">
        <v>747</v>
      </c>
      <c r="D33" s="246">
        <v>591</v>
      </c>
      <c r="E33" s="239" t="s">
        <v>574</v>
      </c>
      <c r="F33" s="239" t="s">
        <v>610</v>
      </c>
      <c r="G33" s="211" t="s">
        <v>764</v>
      </c>
      <c r="H33" s="215"/>
    </row>
    <row r="34" spans="1:8" ht="15" customHeight="1">
      <c r="A34" s="7"/>
      <c r="B34" s="25" t="s">
        <v>748</v>
      </c>
      <c r="C34" s="26" t="s">
        <v>748</v>
      </c>
      <c r="D34" s="246">
        <v>344</v>
      </c>
      <c r="E34" s="239" t="s">
        <v>574</v>
      </c>
      <c r="F34" s="239" t="s">
        <v>610</v>
      </c>
      <c r="G34" s="211" t="s">
        <v>713</v>
      </c>
      <c r="H34" s="215"/>
    </row>
    <row r="35" spans="1:8" ht="15" customHeight="1">
      <c r="A35" s="7"/>
      <c r="B35" s="25" t="s">
        <v>749</v>
      </c>
      <c r="C35" s="26" t="s">
        <v>749</v>
      </c>
      <c r="D35" s="246">
        <v>207</v>
      </c>
      <c r="E35" s="239" t="s">
        <v>574</v>
      </c>
      <c r="F35" s="239" t="s">
        <v>610</v>
      </c>
      <c r="G35" s="211" t="s">
        <v>713</v>
      </c>
      <c r="H35" s="215"/>
    </row>
    <row r="36" spans="1:8" ht="15" customHeight="1" thickBot="1">
      <c r="A36" s="7"/>
      <c r="B36" s="28"/>
      <c r="C36" s="29"/>
      <c r="D36" s="29"/>
      <c r="E36" s="29"/>
      <c r="F36" s="30"/>
      <c r="G36" s="30"/>
      <c r="H36" s="156"/>
    </row>
    <row r="37" spans="1:8">
      <c r="A37" s="7"/>
      <c r="B37" s="1" t="s">
        <v>525</v>
      </c>
      <c r="C37" s="17"/>
      <c r="D37" s="17"/>
      <c r="E37" s="17"/>
      <c r="F37" s="17"/>
      <c r="G37" s="17"/>
      <c r="H37" s="8"/>
    </row>
    <row r="38" spans="1:8">
      <c r="A38" s="7"/>
      <c r="B38" s="1" t="s">
        <v>526</v>
      </c>
      <c r="C38" s="31"/>
      <c r="D38" s="31"/>
      <c r="E38" s="31"/>
      <c r="F38" s="31"/>
      <c r="G38" s="31"/>
      <c r="H38" s="32"/>
    </row>
    <row r="39" spans="1:8">
      <c r="A39" s="7"/>
      <c r="B39" s="158" t="s">
        <v>519</v>
      </c>
      <c r="C39" s="31"/>
      <c r="D39" s="31"/>
      <c r="E39" s="31"/>
      <c r="F39" s="31"/>
      <c r="G39" s="31"/>
      <c r="H39" s="32"/>
    </row>
    <row r="40" spans="1:8">
      <c r="A40" s="7"/>
      <c r="B40" s="17" t="s">
        <v>520</v>
      </c>
      <c r="C40" s="31"/>
      <c r="D40" s="31"/>
      <c r="E40" s="31"/>
      <c r="F40" s="31"/>
      <c r="G40" s="31"/>
      <c r="H40" s="32"/>
    </row>
    <row r="41" spans="1:8">
      <c r="A41" s="7"/>
      <c r="B41" s="33" t="s">
        <v>516</v>
      </c>
      <c r="C41" s="31"/>
      <c r="D41" s="31"/>
      <c r="E41" s="31"/>
      <c r="F41" s="31"/>
      <c r="G41" s="31"/>
      <c r="H41" s="32"/>
    </row>
    <row r="42" spans="1:8">
      <c r="A42" s="7"/>
      <c r="B42" s="33" t="s">
        <v>527</v>
      </c>
      <c r="C42" s="31"/>
      <c r="D42" s="31"/>
      <c r="E42" s="31"/>
      <c r="F42" s="31"/>
      <c r="G42" s="31"/>
      <c r="H42" s="32"/>
    </row>
    <row r="43" spans="1:8">
      <c r="A43" s="7"/>
      <c r="B43" s="17" t="s">
        <v>528</v>
      </c>
      <c r="C43" s="31"/>
      <c r="D43" s="31"/>
      <c r="E43" s="31"/>
      <c r="F43" s="31"/>
      <c r="G43" s="31"/>
      <c r="H43" s="32"/>
    </row>
    <row r="44" spans="1:8">
      <c r="A44" s="7"/>
      <c r="B44" s="17" t="s">
        <v>503</v>
      </c>
      <c r="C44" s="31"/>
      <c r="D44" s="31"/>
      <c r="E44" s="31"/>
      <c r="F44" s="31"/>
      <c r="G44" s="31"/>
      <c r="H44" s="32"/>
    </row>
    <row r="45" spans="1:8">
      <c r="A45" s="7"/>
      <c r="B45" s="17" t="s">
        <v>521</v>
      </c>
      <c r="C45" s="31"/>
      <c r="D45" s="31"/>
      <c r="E45" s="31"/>
      <c r="F45" s="31"/>
      <c r="G45" s="31"/>
      <c r="H45" s="32"/>
    </row>
    <row r="46" spans="1:8">
      <c r="A46" s="7"/>
      <c r="B46" s="17" t="s">
        <v>522</v>
      </c>
      <c r="C46" s="31"/>
      <c r="D46" s="31"/>
      <c r="E46" s="31"/>
      <c r="F46" s="31"/>
      <c r="G46" s="31"/>
      <c r="H46" s="32"/>
    </row>
    <row r="47" spans="1:8">
      <c r="A47" s="7"/>
      <c r="B47" s="17" t="s">
        <v>523</v>
      </c>
      <c r="C47" s="31"/>
      <c r="D47" s="31"/>
      <c r="E47" s="31"/>
      <c r="F47" s="31"/>
      <c r="G47" s="31"/>
      <c r="H47" s="32"/>
    </row>
    <row r="48" spans="1:8">
      <c r="A48" s="7"/>
      <c r="B48" s="17" t="s">
        <v>530</v>
      </c>
      <c r="C48" s="31"/>
      <c r="D48" s="31"/>
      <c r="E48" s="31"/>
      <c r="F48" s="31"/>
      <c r="G48" s="31"/>
      <c r="H48" s="32"/>
    </row>
    <row r="49" spans="1:8">
      <c r="A49" s="7"/>
      <c r="B49" s="17" t="s">
        <v>531</v>
      </c>
      <c r="C49" s="31"/>
      <c r="D49" s="31"/>
      <c r="E49" s="31"/>
      <c r="F49" s="31"/>
      <c r="G49" s="31"/>
      <c r="H49" s="32"/>
    </row>
    <row r="50" spans="1:8">
      <c r="A50" s="7"/>
      <c r="B50" s="17" t="s">
        <v>524</v>
      </c>
      <c r="C50" s="31"/>
      <c r="D50" s="31"/>
      <c r="E50" s="31"/>
      <c r="F50" s="31"/>
      <c r="G50" s="31"/>
      <c r="H50" s="32"/>
    </row>
    <row r="51" spans="1:8" ht="6" customHeight="1" thickBot="1">
      <c r="A51" s="34"/>
      <c r="B51" s="35"/>
      <c r="C51" s="35"/>
      <c r="D51" s="35"/>
      <c r="E51" s="35"/>
      <c r="F51" s="35"/>
      <c r="G51" s="35"/>
      <c r="H51" s="36"/>
    </row>
    <row r="52" spans="1:8" ht="9" customHeight="1">
      <c r="A52" s="17"/>
      <c r="B52" s="17"/>
      <c r="C52" s="17"/>
      <c r="D52" s="17"/>
      <c r="E52" s="17"/>
      <c r="F52" s="17"/>
      <c r="G52" s="17"/>
      <c r="H52" s="17"/>
    </row>
    <row r="53" spans="1:8" ht="3.75" customHeight="1" thickBot="1">
      <c r="A53" s="17"/>
      <c r="B53" s="17"/>
      <c r="C53" s="17"/>
      <c r="D53" s="17"/>
      <c r="E53" s="17"/>
      <c r="F53" s="17"/>
      <c r="G53" s="17"/>
      <c r="H53" s="17"/>
    </row>
    <row r="54" spans="1:8" ht="15" customHeight="1">
      <c r="A54" s="18"/>
      <c r="B54" s="19" t="s">
        <v>460</v>
      </c>
      <c r="C54" s="20"/>
      <c r="D54" s="20"/>
      <c r="E54" s="20"/>
      <c r="F54" s="20"/>
      <c r="G54" s="20"/>
      <c r="H54" s="21"/>
    </row>
    <row r="55" spans="1:8" ht="8.25" customHeight="1" thickBot="1">
      <c r="A55" s="7"/>
      <c r="B55" s="10"/>
      <c r="C55" s="17"/>
      <c r="D55" s="17"/>
      <c r="E55" s="17"/>
      <c r="F55" s="17"/>
      <c r="G55" s="17"/>
      <c r="H55" s="8"/>
    </row>
    <row r="56" spans="1:8" ht="13.5" customHeight="1">
      <c r="A56" s="7"/>
      <c r="B56" s="285" t="s">
        <v>453</v>
      </c>
      <c r="C56" s="286"/>
      <c r="D56" s="287"/>
      <c r="E56" s="288" t="s">
        <v>454</v>
      </c>
      <c r="F56" s="288" t="s">
        <v>455</v>
      </c>
      <c r="G56" s="290" t="s">
        <v>456</v>
      </c>
      <c r="H56" s="291"/>
    </row>
    <row r="57" spans="1:8" ht="15" customHeight="1">
      <c r="A57" s="7"/>
      <c r="B57" s="22" t="s">
        <v>457</v>
      </c>
      <c r="C57" s="294" t="s">
        <v>458</v>
      </c>
      <c r="D57" s="295"/>
      <c r="E57" s="289"/>
      <c r="F57" s="289"/>
      <c r="G57" s="292"/>
      <c r="H57" s="293"/>
    </row>
    <row r="58" spans="1:8" ht="17.25" customHeight="1">
      <c r="A58" s="7"/>
      <c r="B58" s="25" t="s">
        <v>755</v>
      </c>
      <c r="C58" s="271" t="s">
        <v>755</v>
      </c>
      <c r="D58" s="268"/>
      <c r="E58" s="40" t="s">
        <v>789</v>
      </c>
      <c r="F58" s="40" t="s">
        <v>580</v>
      </c>
      <c r="G58" s="272"/>
      <c r="H58" s="273"/>
    </row>
    <row r="59" spans="1:8" ht="17.25" customHeight="1">
      <c r="A59" s="7"/>
      <c r="B59" s="25" t="s">
        <v>756</v>
      </c>
      <c r="C59" s="271" t="s">
        <v>756</v>
      </c>
      <c r="D59" s="268"/>
      <c r="E59" s="40" t="s">
        <v>602</v>
      </c>
      <c r="F59" s="40" t="s">
        <v>580</v>
      </c>
      <c r="G59" s="272"/>
      <c r="H59" s="273"/>
    </row>
    <row r="60" spans="1:8" ht="17.25" customHeight="1">
      <c r="A60" s="7"/>
      <c r="B60" s="25" t="s">
        <v>735</v>
      </c>
      <c r="C60" s="271" t="s">
        <v>735</v>
      </c>
      <c r="D60" s="268"/>
      <c r="E60" s="40" t="s">
        <v>789</v>
      </c>
      <c r="F60" s="40" t="s">
        <v>580</v>
      </c>
      <c r="G60" s="272"/>
      <c r="H60" s="273"/>
    </row>
    <row r="61" spans="1:8" ht="17.25" customHeight="1">
      <c r="A61" s="7"/>
      <c r="B61" s="25" t="s">
        <v>757</v>
      </c>
      <c r="C61" s="271" t="s">
        <v>757</v>
      </c>
      <c r="D61" s="268"/>
      <c r="E61" s="40" t="s">
        <v>731</v>
      </c>
      <c r="F61" s="40" t="s">
        <v>580</v>
      </c>
      <c r="G61" s="272"/>
      <c r="H61" s="273"/>
    </row>
    <row r="62" spans="1:8" ht="17.25" customHeight="1">
      <c r="A62" s="7"/>
      <c r="B62" s="25" t="s">
        <v>758</v>
      </c>
      <c r="C62" s="271" t="s">
        <v>758</v>
      </c>
      <c r="D62" s="268"/>
      <c r="E62" s="40" t="s">
        <v>731</v>
      </c>
      <c r="F62" s="40" t="s">
        <v>580</v>
      </c>
      <c r="G62" s="272"/>
      <c r="H62" s="273"/>
    </row>
    <row r="63" spans="1:8" ht="17.25" customHeight="1">
      <c r="A63" s="7"/>
      <c r="B63" s="25" t="s">
        <v>759</v>
      </c>
      <c r="C63" s="271" t="s">
        <v>759</v>
      </c>
      <c r="D63" s="268"/>
      <c r="E63" s="40" t="s">
        <v>731</v>
      </c>
      <c r="F63" s="40" t="s">
        <v>580</v>
      </c>
      <c r="G63" s="272"/>
      <c r="H63" s="273"/>
    </row>
    <row r="64" spans="1:8" ht="17.25" customHeight="1">
      <c r="A64" s="7"/>
      <c r="B64" s="25" t="s">
        <v>760</v>
      </c>
      <c r="C64" s="271" t="s">
        <v>760</v>
      </c>
      <c r="D64" s="268"/>
      <c r="E64" s="40" t="s">
        <v>731</v>
      </c>
      <c r="F64" s="40" t="s">
        <v>580</v>
      </c>
      <c r="G64" s="272"/>
      <c r="H64" s="273"/>
    </row>
    <row r="65" spans="1:9" ht="17.25" customHeight="1">
      <c r="A65" s="7"/>
      <c r="B65" s="25" t="s">
        <v>761</v>
      </c>
      <c r="C65" s="271" t="s">
        <v>761</v>
      </c>
      <c r="D65" s="268"/>
      <c r="E65" s="40" t="s">
        <v>789</v>
      </c>
      <c r="F65" s="40" t="s">
        <v>580</v>
      </c>
      <c r="G65" s="272"/>
      <c r="H65" s="273"/>
    </row>
    <row r="66" spans="1:9" ht="17.25" customHeight="1">
      <c r="A66" s="7"/>
      <c r="B66" s="25" t="s">
        <v>762</v>
      </c>
      <c r="C66" s="271" t="s">
        <v>762</v>
      </c>
      <c r="D66" s="268"/>
      <c r="E66" s="40" t="s">
        <v>731</v>
      </c>
      <c r="F66" s="40" t="s">
        <v>580</v>
      </c>
      <c r="G66" s="272"/>
      <c r="H66" s="273"/>
    </row>
    <row r="67" spans="1:9" ht="17.25" customHeight="1">
      <c r="A67" s="7"/>
      <c r="B67" s="25" t="s">
        <v>750</v>
      </c>
      <c r="C67" s="271" t="s">
        <v>750</v>
      </c>
      <c r="D67" s="268"/>
      <c r="E67" s="40" t="s">
        <v>790</v>
      </c>
      <c r="F67" s="40" t="s">
        <v>580</v>
      </c>
      <c r="G67" s="272"/>
      <c r="H67" s="273"/>
    </row>
    <row r="68" spans="1:9" ht="17.25" customHeight="1">
      <c r="A68" s="7"/>
      <c r="B68" s="25" t="s">
        <v>751</v>
      </c>
      <c r="C68" s="271" t="s">
        <v>751</v>
      </c>
      <c r="D68" s="268"/>
      <c r="E68" s="40" t="s">
        <v>731</v>
      </c>
      <c r="F68" s="40" t="s">
        <v>580</v>
      </c>
      <c r="G68" s="272"/>
      <c r="H68" s="273"/>
    </row>
    <row r="69" spans="1:9" ht="17.25" customHeight="1">
      <c r="A69" s="7"/>
      <c r="B69" s="25" t="s">
        <v>752</v>
      </c>
      <c r="C69" s="271" t="s">
        <v>752</v>
      </c>
      <c r="D69" s="268"/>
      <c r="E69" s="40" t="s">
        <v>731</v>
      </c>
      <c r="F69" s="40" t="s">
        <v>580</v>
      </c>
      <c r="G69" s="272"/>
      <c r="H69" s="273"/>
    </row>
    <row r="70" spans="1:9" ht="17.25" customHeight="1">
      <c r="A70" s="7"/>
      <c r="B70" s="25" t="s">
        <v>753</v>
      </c>
      <c r="C70" s="271" t="s">
        <v>753</v>
      </c>
      <c r="D70" s="268"/>
      <c r="E70" s="40" t="s">
        <v>602</v>
      </c>
      <c r="F70" s="40" t="s">
        <v>580</v>
      </c>
      <c r="G70" s="272"/>
      <c r="H70" s="273"/>
    </row>
    <row r="71" spans="1:9" ht="17.25" customHeight="1">
      <c r="A71" s="7"/>
      <c r="B71" s="25" t="s">
        <v>754</v>
      </c>
      <c r="C71" s="271" t="s">
        <v>754</v>
      </c>
      <c r="D71" s="268"/>
      <c r="E71" s="40" t="s">
        <v>731</v>
      </c>
      <c r="F71" s="40" t="s">
        <v>580</v>
      </c>
      <c r="G71" s="272"/>
      <c r="H71" s="273"/>
    </row>
    <row r="72" spans="1:9" ht="17.25" customHeight="1" thickBot="1">
      <c r="A72" s="7"/>
      <c r="B72" s="28"/>
      <c r="C72" s="313"/>
      <c r="D72" s="270"/>
      <c r="E72" s="44"/>
      <c r="F72" s="244"/>
      <c r="G72" s="313"/>
      <c r="H72" s="325"/>
    </row>
    <row r="73" spans="1:9">
      <c r="A73" s="7"/>
      <c r="B73" s="17" t="s">
        <v>461</v>
      </c>
      <c r="C73" s="31"/>
      <c r="D73" s="31"/>
      <c r="E73" s="31"/>
      <c r="F73" s="31"/>
      <c r="G73" s="31"/>
      <c r="H73" s="32"/>
      <c r="I73" s="17"/>
    </row>
    <row r="74" spans="1:9">
      <c r="A74" s="7"/>
      <c r="B74" s="33" t="s">
        <v>535</v>
      </c>
      <c r="C74" s="31"/>
      <c r="D74" s="31"/>
      <c r="E74" s="31"/>
      <c r="F74" s="31"/>
      <c r="G74" s="31"/>
      <c r="H74" s="32"/>
      <c r="I74" s="17"/>
    </row>
    <row r="75" spans="1:9">
      <c r="A75" s="7"/>
      <c r="B75" s="17" t="s">
        <v>529</v>
      </c>
      <c r="C75" s="33"/>
      <c r="D75" s="46"/>
      <c r="E75" s="47"/>
      <c r="F75" s="47"/>
      <c r="G75" s="47"/>
      <c r="H75" s="48"/>
      <c r="I75" s="49"/>
    </row>
    <row r="76" spans="1:9">
      <c r="A76" s="7"/>
      <c r="B76" s="33" t="s">
        <v>536</v>
      </c>
      <c r="C76" s="33"/>
      <c r="D76" s="46"/>
      <c r="E76" s="47"/>
      <c r="F76" s="47"/>
      <c r="G76" s="47"/>
      <c r="H76" s="48"/>
      <c r="I76" s="49"/>
    </row>
    <row r="77" spans="1:9">
      <c r="A77" s="7"/>
      <c r="B77" s="33" t="s">
        <v>532</v>
      </c>
      <c r="C77" s="31"/>
      <c r="D77" s="31"/>
      <c r="E77" s="31"/>
      <c r="F77" s="31"/>
      <c r="G77" s="31"/>
      <c r="H77" s="32"/>
    </row>
    <row r="78" spans="1:9">
      <c r="A78" s="7"/>
      <c r="B78" s="33" t="s">
        <v>533</v>
      </c>
      <c r="C78" s="31"/>
      <c r="D78" s="31"/>
      <c r="E78" s="31"/>
      <c r="F78" s="31"/>
      <c r="G78" s="31"/>
      <c r="H78" s="32"/>
    </row>
    <row r="79" spans="1:9" ht="13.5" thickBot="1">
      <c r="A79" s="34"/>
      <c r="B79" s="35" t="s">
        <v>534</v>
      </c>
      <c r="C79" s="50"/>
      <c r="D79" s="50"/>
      <c r="E79" s="50"/>
      <c r="F79" s="50"/>
      <c r="G79" s="50"/>
      <c r="H79" s="51"/>
    </row>
    <row r="80" spans="1:9" ht="15.75" customHeight="1" thickBot="1">
      <c r="A80" s="17"/>
      <c r="B80" s="17"/>
      <c r="C80" s="17"/>
      <c r="D80" s="17"/>
      <c r="E80" s="17"/>
      <c r="F80" s="17"/>
      <c r="G80" s="17"/>
      <c r="H80" s="17"/>
      <c r="I80" s="17"/>
    </row>
    <row r="81" spans="1:9" ht="15" customHeight="1">
      <c r="A81" s="2"/>
      <c r="B81" s="52" t="s">
        <v>462</v>
      </c>
      <c r="C81" s="4"/>
      <c r="D81" s="4"/>
      <c r="E81" s="4"/>
      <c r="F81" s="4"/>
      <c r="G81" s="4"/>
      <c r="H81" s="5"/>
      <c r="I81" s="17"/>
    </row>
    <row r="82" spans="1:9" ht="6.75" customHeight="1" thickBot="1">
      <c r="A82" s="54"/>
      <c r="B82" s="55"/>
      <c r="C82" s="55"/>
      <c r="D82" s="55"/>
      <c r="E82" s="55"/>
      <c r="F82" s="55"/>
      <c r="G82" s="55"/>
      <c r="H82" s="53"/>
      <c r="I82" s="17"/>
    </row>
    <row r="83" spans="1:9" s="11" customFormat="1" ht="16.5" customHeight="1">
      <c r="A83" s="56"/>
      <c r="B83" s="296" t="s">
        <v>453</v>
      </c>
      <c r="C83" s="297"/>
      <c r="D83" s="288" t="s">
        <v>454</v>
      </c>
      <c r="E83" s="288" t="s">
        <v>455</v>
      </c>
      <c r="F83" s="288" t="s">
        <v>456</v>
      </c>
      <c r="G83" s="288"/>
      <c r="H83" s="298"/>
    </row>
    <row r="84" spans="1:9" s="11" customFormat="1" ht="17.25" customHeight="1">
      <c r="A84" s="56"/>
      <c r="B84" s="22" t="s">
        <v>457</v>
      </c>
      <c r="C84" s="57" t="s">
        <v>458</v>
      </c>
      <c r="D84" s="289"/>
      <c r="E84" s="289"/>
      <c r="F84" s="58" t="s">
        <v>463</v>
      </c>
      <c r="G84" s="58" t="s">
        <v>464</v>
      </c>
      <c r="H84" s="59" t="s">
        <v>465</v>
      </c>
    </row>
    <row r="85" spans="1:9" ht="18" customHeight="1">
      <c r="A85" s="54"/>
      <c r="B85" s="60"/>
      <c r="C85" s="61"/>
      <c r="D85" s="62"/>
      <c r="E85" s="63"/>
      <c r="F85" s="64"/>
      <c r="G85" s="65"/>
      <c r="H85" s="66"/>
    </row>
    <row r="86" spans="1:9" ht="18" customHeight="1">
      <c r="A86" s="54"/>
      <c r="B86" s="67"/>
      <c r="C86" s="68"/>
      <c r="D86" s="69"/>
      <c r="E86" s="70"/>
      <c r="F86" s="71"/>
      <c r="G86" s="72"/>
      <c r="H86" s="73"/>
    </row>
    <row r="87" spans="1:9" ht="18" customHeight="1" thickBot="1">
      <c r="A87" s="54"/>
      <c r="B87" s="74"/>
      <c r="C87" s="75"/>
      <c r="D87" s="76"/>
      <c r="E87" s="77"/>
      <c r="F87" s="78"/>
      <c r="G87" s="79"/>
      <c r="H87" s="80"/>
    </row>
    <row r="88" spans="1:9" ht="18" customHeight="1">
      <c r="A88" s="54"/>
      <c r="B88" s="162" t="s">
        <v>459</v>
      </c>
      <c r="C88" s="163"/>
      <c r="D88" s="164"/>
      <c r="E88" s="165"/>
      <c r="F88" s="165"/>
      <c r="G88" s="166"/>
      <c r="H88" s="5"/>
    </row>
    <row r="89" spans="1:9" ht="15.75" customHeight="1">
      <c r="A89" s="54"/>
      <c r="B89" s="305" t="s">
        <v>537</v>
      </c>
      <c r="C89" s="306"/>
      <c r="D89" s="306"/>
      <c r="E89" s="306"/>
      <c r="F89" s="306"/>
      <c r="G89" s="306"/>
      <c r="H89" s="307"/>
      <c r="I89" s="17"/>
    </row>
    <row r="90" spans="1:9" ht="15.75" customHeight="1">
      <c r="A90" s="54"/>
      <c r="B90" s="196" t="s">
        <v>538</v>
      </c>
      <c r="C90" s="197"/>
      <c r="D90" s="197"/>
      <c r="E90" s="197"/>
      <c r="F90" s="197"/>
      <c r="G90" s="197"/>
      <c r="H90" s="198"/>
      <c r="I90" s="17"/>
    </row>
    <row r="91" spans="1:9" ht="13.5" thickBot="1">
      <c r="A91" s="81"/>
      <c r="B91" s="155" t="s">
        <v>539</v>
      </c>
      <c r="C91" s="82"/>
      <c r="D91" s="83"/>
      <c r="E91" s="84"/>
      <c r="F91" s="84"/>
      <c r="G91" s="84"/>
      <c r="H91" s="85"/>
      <c r="I91" s="17"/>
    </row>
    <row r="92" spans="1:9" ht="13.5" customHeight="1" thickBot="1">
      <c r="A92" s="55"/>
      <c r="B92" s="86"/>
      <c r="C92" s="87"/>
      <c r="D92" s="88"/>
      <c r="E92" s="89"/>
      <c r="F92" s="89"/>
      <c r="G92" s="89"/>
      <c r="H92" s="89"/>
      <c r="I92" s="17"/>
    </row>
    <row r="93" spans="1:9" ht="15" customHeight="1">
      <c r="A93" s="2"/>
      <c r="B93" s="52" t="s">
        <v>466</v>
      </c>
      <c r="C93" s="4"/>
      <c r="D93" s="4"/>
      <c r="E93" s="4"/>
      <c r="F93" s="4"/>
      <c r="G93" s="4"/>
      <c r="H93" s="5"/>
      <c r="I93" s="17"/>
    </row>
    <row r="94" spans="1:9" ht="5.25" customHeight="1" thickBot="1">
      <c r="A94" s="54"/>
      <c r="B94" s="55"/>
      <c r="C94" s="55"/>
      <c r="D94" s="55"/>
      <c r="E94" s="55"/>
      <c r="F94" s="55"/>
      <c r="G94" s="55"/>
      <c r="H94" s="53"/>
      <c r="I94" s="17"/>
    </row>
    <row r="95" spans="1:9" s="11" customFormat="1" ht="15" customHeight="1">
      <c r="A95" s="56"/>
      <c r="B95" s="296" t="s">
        <v>453</v>
      </c>
      <c r="C95" s="297"/>
      <c r="D95" s="288" t="s">
        <v>454</v>
      </c>
      <c r="E95" s="288" t="s">
        <v>455</v>
      </c>
      <c r="F95" s="288" t="s">
        <v>456</v>
      </c>
      <c r="G95" s="288"/>
      <c r="H95" s="298"/>
    </row>
    <row r="96" spans="1:9" s="11" customFormat="1" ht="23.25" customHeight="1">
      <c r="A96" s="56"/>
      <c r="B96" s="22" t="s">
        <v>457</v>
      </c>
      <c r="C96" s="57" t="s">
        <v>458</v>
      </c>
      <c r="D96" s="289"/>
      <c r="E96" s="289"/>
      <c r="F96" s="58" t="s">
        <v>463</v>
      </c>
      <c r="G96" s="58" t="s">
        <v>464</v>
      </c>
      <c r="H96" s="59" t="s">
        <v>465</v>
      </c>
    </row>
    <row r="97" spans="1:9" ht="18" customHeight="1">
      <c r="A97" s="54"/>
      <c r="B97" s="60"/>
      <c r="C97" s="61"/>
      <c r="D97" s="62"/>
      <c r="E97" s="71"/>
      <c r="F97" s="90"/>
      <c r="G97" s="90"/>
      <c r="H97" s="66"/>
    </row>
    <row r="98" spans="1:9" ht="18" customHeight="1">
      <c r="A98" s="54"/>
      <c r="B98" s="67"/>
      <c r="C98" s="68"/>
      <c r="D98" s="69"/>
      <c r="E98" s="91"/>
      <c r="F98" s="92"/>
      <c r="G98" s="92"/>
      <c r="H98" s="73"/>
    </row>
    <row r="99" spans="1:9" ht="18" customHeight="1" thickBot="1">
      <c r="A99" s="54"/>
      <c r="B99" s="74"/>
      <c r="C99" s="75"/>
      <c r="D99" s="76"/>
      <c r="E99" s="93"/>
      <c r="F99" s="94"/>
      <c r="G99" s="94"/>
      <c r="H99" s="80"/>
    </row>
    <row r="100" spans="1:9">
      <c r="A100" s="54"/>
      <c r="B100" s="17" t="s">
        <v>459</v>
      </c>
      <c r="C100" s="87"/>
      <c r="D100" s="88"/>
      <c r="E100" s="89"/>
      <c r="F100" s="89"/>
      <c r="G100" s="89"/>
      <c r="H100" s="95"/>
      <c r="I100" s="17"/>
    </row>
    <row r="101" spans="1:9" ht="12.75" customHeight="1">
      <c r="A101" s="54"/>
      <c r="B101" s="308" t="s">
        <v>540</v>
      </c>
      <c r="C101" s="308"/>
      <c r="D101" s="308"/>
      <c r="E101" s="308"/>
      <c r="F101" s="308"/>
      <c r="G101" s="308"/>
      <c r="H101" s="160"/>
      <c r="I101" s="17"/>
    </row>
    <row r="102" spans="1:9" ht="13.5" thickBot="1">
      <c r="A102" s="54"/>
      <c r="B102" s="82" t="s">
        <v>539</v>
      </c>
      <c r="C102" s="161"/>
      <c r="D102" s="161"/>
      <c r="E102" s="161"/>
      <c r="F102" s="161"/>
      <c r="G102" s="161"/>
      <c r="H102" s="96"/>
      <c r="I102" s="17"/>
    </row>
    <row r="103" spans="1:9" ht="15" customHeight="1" thickBot="1">
      <c r="A103" s="97"/>
      <c r="B103" s="97"/>
      <c r="C103" s="97"/>
      <c r="D103" s="97"/>
      <c r="E103" s="97"/>
      <c r="F103" s="97"/>
      <c r="G103" s="97"/>
      <c r="H103" s="97"/>
      <c r="I103" s="17"/>
    </row>
    <row r="104" spans="1:9" s="105" customFormat="1" ht="38.25">
      <c r="A104" s="99"/>
      <c r="B104" s="100" t="s">
        <v>510</v>
      </c>
      <c r="C104" s="101"/>
      <c r="D104" s="101"/>
      <c r="E104" s="102"/>
      <c r="F104" s="103" t="s">
        <v>467</v>
      </c>
      <c r="G104" s="103" t="s">
        <v>468</v>
      </c>
      <c r="H104" s="104" t="s">
        <v>469</v>
      </c>
    </row>
    <row r="105" spans="1:9" s="105" customFormat="1" ht="17.25" customHeight="1">
      <c r="A105" s="98"/>
      <c r="B105" s="106" t="s">
        <v>470</v>
      </c>
      <c r="C105" s="107"/>
      <c r="D105" s="107"/>
      <c r="E105" s="107"/>
      <c r="F105" s="108"/>
      <c r="G105" s="108"/>
      <c r="H105" s="109"/>
    </row>
    <row r="106" spans="1:9" s="105" customFormat="1" ht="17.25" customHeight="1">
      <c r="A106" s="98"/>
      <c r="B106" s="106" t="s">
        <v>471</v>
      </c>
      <c r="C106" s="107"/>
      <c r="D106" s="107"/>
      <c r="E106" s="107"/>
      <c r="F106" s="108"/>
      <c r="G106" s="108"/>
      <c r="H106" s="109"/>
    </row>
    <row r="107" spans="1:9" s="105" customFormat="1" ht="17.25" customHeight="1">
      <c r="A107" s="98"/>
      <c r="B107" s="110" t="s">
        <v>472</v>
      </c>
      <c r="C107" s="111"/>
      <c r="D107" s="111"/>
      <c r="E107" s="111"/>
      <c r="F107" s="260"/>
      <c r="G107" s="108"/>
      <c r="H107" s="260"/>
    </row>
    <row r="108" spans="1:9" s="105" customFormat="1" ht="17.25" customHeight="1">
      <c r="A108" s="98"/>
      <c r="B108" s="106" t="s">
        <v>473</v>
      </c>
      <c r="C108" s="107"/>
      <c r="D108" s="107"/>
      <c r="E108" s="107"/>
      <c r="F108" s="260"/>
      <c r="G108" s="108"/>
      <c r="H108" s="260"/>
    </row>
    <row r="109" spans="1:9" s="105" customFormat="1" ht="17.25" customHeight="1">
      <c r="A109" s="98"/>
      <c r="B109" s="106" t="s">
        <v>474</v>
      </c>
      <c r="C109" s="107"/>
      <c r="D109" s="107"/>
      <c r="E109" s="107"/>
      <c r="F109" s="108"/>
      <c r="G109" s="108"/>
      <c r="H109" s="109"/>
    </row>
    <row r="110" spans="1:9" s="105" customFormat="1" ht="17.25" customHeight="1">
      <c r="A110" s="98"/>
      <c r="B110" s="110" t="s">
        <v>475</v>
      </c>
      <c r="C110" s="111"/>
      <c r="D110" s="111"/>
      <c r="E110" s="111"/>
      <c r="F110" s="108"/>
      <c r="G110" s="108"/>
      <c r="H110" s="109"/>
    </row>
    <row r="111" spans="1:9" s="105" customFormat="1" ht="17.25" customHeight="1">
      <c r="A111" s="98"/>
      <c r="B111" s="110" t="s">
        <v>512</v>
      </c>
      <c r="C111" s="111"/>
      <c r="D111" s="111"/>
      <c r="E111" s="111"/>
      <c r="F111" s="108"/>
      <c r="G111" s="108"/>
      <c r="H111" s="109"/>
    </row>
    <row r="112" spans="1:9" s="105" customFormat="1" ht="17.25" customHeight="1">
      <c r="A112" s="98"/>
      <c r="B112" s="110" t="s">
        <v>476</v>
      </c>
      <c r="C112" s="111"/>
      <c r="D112" s="111"/>
      <c r="E112" s="111"/>
      <c r="F112" s="108"/>
      <c r="G112" s="108"/>
      <c r="H112" s="109"/>
    </row>
    <row r="113" spans="1:10" s="105" customFormat="1" ht="17.25" customHeight="1">
      <c r="A113" s="98"/>
      <c r="B113" s="110" t="s">
        <v>477</v>
      </c>
      <c r="C113" s="111"/>
      <c r="D113" s="111"/>
      <c r="E113" s="111"/>
      <c r="F113" s="260"/>
      <c r="G113" s="108"/>
      <c r="H113" s="260"/>
    </row>
    <row r="114" spans="1:10" s="105" customFormat="1" ht="17.25" customHeight="1">
      <c r="A114" s="98"/>
      <c r="B114" s="110" t="s">
        <v>478</v>
      </c>
      <c r="C114" s="111"/>
      <c r="D114" s="111"/>
      <c r="E114" s="111"/>
      <c r="F114" s="108"/>
      <c r="G114" s="108"/>
      <c r="H114" s="109"/>
    </row>
    <row r="115" spans="1:10" s="105" customFormat="1" ht="17.25" customHeight="1">
      <c r="A115" s="98"/>
      <c r="B115" s="110" t="s">
        <v>479</v>
      </c>
      <c r="C115" s="111"/>
      <c r="D115" s="111"/>
      <c r="E115" s="111"/>
      <c r="F115" s="112"/>
      <c r="G115" s="108"/>
      <c r="H115" s="109"/>
    </row>
    <row r="116" spans="1:10" s="105" customFormat="1" ht="17.25" customHeight="1">
      <c r="A116" s="98"/>
      <c r="B116" s="113" t="s">
        <v>2</v>
      </c>
      <c r="C116" s="16"/>
      <c r="D116" s="16"/>
      <c r="E116" s="16"/>
      <c r="F116" s="114"/>
      <c r="G116" s="114"/>
      <c r="H116" s="114"/>
      <c r="J116" s="243"/>
    </row>
    <row r="117" spans="1:10" s="105" customFormat="1" ht="17.25" customHeight="1">
      <c r="A117" s="98"/>
      <c r="B117" s="190" t="s">
        <v>480</v>
      </c>
      <c r="C117" s="194"/>
      <c r="D117" s="194"/>
      <c r="E117" s="13"/>
      <c r="F117" s="193"/>
      <c r="G117" s="193"/>
      <c r="H117" s="193"/>
    </row>
    <row r="118" spans="1:10" s="105" customFormat="1" ht="15" customHeight="1" thickBot="1">
      <c r="A118" s="115"/>
      <c r="B118" s="195" t="s">
        <v>518</v>
      </c>
      <c r="C118" s="195"/>
      <c r="D118" s="195"/>
      <c r="E118" s="117"/>
      <c r="F118" s="118"/>
      <c r="G118" s="118"/>
      <c r="H118" s="119"/>
    </row>
    <row r="119" spans="1:10" ht="15.75" customHeight="1" thickBot="1">
      <c r="A119" s="17"/>
      <c r="B119" s="17"/>
      <c r="C119" s="17"/>
      <c r="D119" s="17"/>
      <c r="E119" s="17"/>
      <c r="F119" s="17"/>
      <c r="G119" s="17"/>
      <c r="H119" s="17"/>
      <c r="I119" s="17"/>
    </row>
    <row r="120" spans="1:10" s="124" customFormat="1">
      <c r="A120" s="120"/>
      <c r="B120" s="52" t="s">
        <v>481</v>
      </c>
      <c r="C120" s="121"/>
      <c r="D120" s="121"/>
      <c r="E120" s="52"/>
      <c r="F120" s="52"/>
      <c r="G120" s="52"/>
      <c r="H120" s="122"/>
      <c r="I120" s="123"/>
    </row>
    <row r="121" spans="1:10" s="129" customFormat="1" ht="17.25" customHeight="1">
      <c r="A121" s="125"/>
      <c r="B121" s="126"/>
      <c r="C121" s="127"/>
      <c r="D121" s="127"/>
      <c r="E121" s="127"/>
      <c r="F121" s="127"/>
      <c r="G121" s="127"/>
      <c r="H121" s="128" t="s">
        <v>456</v>
      </c>
      <c r="I121" s="126"/>
    </row>
    <row r="122" spans="1:10" s="129" customFormat="1" ht="17.25" customHeight="1">
      <c r="A122" s="125"/>
      <c r="B122" s="130" t="s">
        <v>482</v>
      </c>
      <c r="C122" s="131"/>
      <c r="D122" s="131"/>
      <c r="E122" s="131"/>
      <c r="F122" s="131"/>
      <c r="G122" s="132"/>
      <c r="H122" s="109"/>
      <c r="I122" s="126"/>
    </row>
    <row r="123" spans="1:10" s="129" customFormat="1" ht="17.25" customHeight="1">
      <c r="A123" s="125"/>
      <c r="B123" s="133" t="s">
        <v>483</v>
      </c>
      <c r="C123" s="131"/>
      <c r="D123" s="131"/>
      <c r="E123" s="131"/>
      <c r="F123" s="131"/>
      <c r="G123" s="131"/>
      <c r="H123" s="109"/>
      <c r="I123" s="126"/>
    </row>
    <row r="124" spans="1:10" s="129" customFormat="1" ht="14.25" customHeight="1">
      <c r="A124" s="125"/>
      <c r="B124" s="134" t="s">
        <v>2</v>
      </c>
      <c r="C124" s="131"/>
      <c r="D124" s="131"/>
      <c r="E124" s="131"/>
      <c r="F124" s="131"/>
      <c r="G124" s="131"/>
      <c r="H124" s="109"/>
      <c r="I124" s="126"/>
    </row>
    <row r="125" spans="1:10" s="129" customFormat="1" ht="14.25" customHeight="1" thickBot="1">
      <c r="A125" s="135"/>
      <c r="B125" s="116" t="s">
        <v>509</v>
      </c>
      <c r="C125" s="116"/>
      <c r="D125" s="136"/>
      <c r="E125" s="136"/>
      <c r="F125" s="118"/>
      <c r="G125" s="118"/>
      <c r="H125" s="137"/>
    </row>
    <row r="126" spans="1:10" s="6" customFormat="1" ht="15" customHeight="1" thickBot="1">
      <c r="A126" s="55"/>
      <c r="B126" s="55"/>
      <c r="C126" s="55"/>
      <c r="D126" s="55"/>
      <c r="E126" s="55"/>
      <c r="F126" s="55"/>
      <c r="G126" s="55"/>
      <c r="H126" s="55"/>
      <c r="I126" s="55"/>
    </row>
    <row r="127" spans="1:10" s="6" customFormat="1" ht="15" customHeight="1">
      <c r="A127" s="2"/>
      <c r="B127" s="19" t="s">
        <v>484</v>
      </c>
      <c r="C127" s="4"/>
      <c r="D127" s="4"/>
      <c r="E127" s="4"/>
      <c r="F127" s="299" t="s">
        <v>456</v>
      </c>
      <c r="G127" s="300"/>
      <c r="H127" s="301"/>
      <c r="I127" s="55"/>
    </row>
    <row r="128" spans="1:10" s="6" customFormat="1" ht="17.25" customHeight="1">
      <c r="A128" s="54"/>
      <c r="B128" s="138" t="s">
        <v>485</v>
      </c>
      <c r="C128" s="139"/>
      <c r="D128" s="138"/>
      <c r="E128" s="140" t="s">
        <v>486</v>
      </c>
      <c r="F128" s="58" t="s">
        <v>463</v>
      </c>
      <c r="G128" s="58" t="s">
        <v>464</v>
      </c>
      <c r="H128" s="59" t="s">
        <v>465</v>
      </c>
      <c r="I128" s="55"/>
    </row>
    <row r="129" spans="1:9" s="146" customFormat="1" ht="17.25" customHeight="1">
      <c r="A129" s="141"/>
      <c r="B129" s="142" t="s">
        <v>487</v>
      </c>
      <c r="C129" s="138"/>
      <c r="D129" s="142"/>
      <c r="E129" s="143">
        <v>20</v>
      </c>
      <c r="F129" s="114">
        <f>SUM(H16:H35)</f>
        <v>0</v>
      </c>
      <c r="G129" s="144"/>
      <c r="H129" s="145"/>
      <c r="I129" s="13"/>
    </row>
    <row r="130" spans="1:9" s="129" customFormat="1" ht="17.25" customHeight="1">
      <c r="A130" s="125"/>
      <c r="B130" s="142" t="s">
        <v>488</v>
      </c>
      <c r="C130" s="142"/>
      <c r="D130" s="142"/>
      <c r="E130" s="147">
        <v>14</v>
      </c>
      <c r="F130" s="224">
        <f>SUM(G58:H71)</f>
        <v>0</v>
      </c>
      <c r="G130" s="148"/>
      <c r="H130" s="149"/>
      <c r="I130" s="126"/>
    </row>
    <row r="131" spans="1:9" s="129" customFormat="1" ht="17.25" customHeight="1">
      <c r="A131" s="125"/>
      <c r="B131" s="142" t="s">
        <v>489</v>
      </c>
      <c r="C131" s="142"/>
      <c r="D131" s="142"/>
      <c r="E131" s="147"/>
      <c r="F131" s="147"/>
      <c r="G131" s="147"/>
      <c r="H131" s="109"/>
      <c r="I131" s="126"/>
    </row>
    <row r="132" spans="1:9" s="129" customFormat="1" ht="17.25" customHeight="1">
      <c r="A132" s="125"/>
      <c r="B132" s="142" t="s">
        <v>490</v>
      </c>
      <c r="C132" s="142"/>
      <c r="D132" s="142"/>
      <c r="E132" s="147"/>
      <c r="F132" s="147"/>
      <c r="G132" s="147"/>
      <c r="H132" s="109"/>
      <c r="I132" s="126"/>
    </row>
    <row r="133" spans="1:9" s="129" customFormat="1" ht="17.25" customHeight="1">
      <c r="A133" s="125"/>
      <c r="B133" s="150" t="s">
        <v>491</v>
      </c>
      <c r="C133" s="142"/>
      <c r="D133" s="142"/>
      <c r="E133" s="148"/>
      <c r="F133" s="220">
        <f>H124</f>
        <v>0</v>
      </c>
      <c r="G133" s="148"/>
      <c r="H133" s="149"/>
      <c r="I133" s="126"/>
    </row>
    <row r="134" spans="1:9" s="129" customFormat="1" ht="17.25" customHeight="1">
      <c r="A134" s="125"/>
      <c r="B134" s="150" t="s">
        <v>492</v>
      </c>
      <c r="C134" s="142"/>
      <c r="D134" s="142"/>
      <c r="E134" s="148"/>
      <c r="F134" s="148"/>
      <c r="G134" s="220">
        <f>H116</f>
        <v>0</v>
      </c>
      <c r="H134" s="109"/>
      <c r="I134" s="126"/>
    </row>
    <row r="135" spans="1:9" s="129" customFormat="1" ht="17.25" customHeight="1">
      <c r="A135" s="125"/>
      <c r="B135" s="150" t="s">
        <v>493</v>
      </c>
      <c r="C135" s="142"/>
      <c r="D135" s="142"/>
      <c r="E135" s="147"/>
      <c r="F135" s="148"/>
      <c r="G135" s="148"/>
      <c r="H135" s="109"/>
      <c r="I135" s="126"/>
    </row>
    <row r="136" spans="1:9" s="129" customFormat="1" ht="17.25" customHeight="1">
      <c r="A136" s="125"/>
      <c r="B136" s="151" t="s">
        <v>494</v>
      </c>
      <c r="C136" s="142"/>
      <c r="D136" s="151"/>
      <c r="E136" s="108">
        <f>E135+E132+E131+E130+E129</f>
        <v>34</v>
      </c>
      <c r="F136" s="108">
        <f>SUM(F129:F133)</f>
        <v>0</v>
      </c>
      <c r="G136" s="108">
        <f>G131+G132+G134</f>
        <v>0</v>
      </c>
      <c r="H136" s="109">
        <f>H131+H132+H134+H135</f>
        <v>0</v>
      </c>
      <c r="I136" s="126"/>
    </row>
    <row r="137" spans="1:9" s="129" customFormat="1" ht="17.25" customHeight="1" thickBot="1">
      <c r="A137" s="135"/>
      <c r="B137" s="152" t="s">
        <v>495</v>
      </c>
      <c r="C137" s="153"/>
      <c r="D137" s="152"/>
      <c r="E137" s="154"/>
      <c r="F137" s="302">
        <f>F136+G136+H136</f>
        <v>0</v>
      </c>
      <c r="G137" s="303"/>
      <c r="H137" s="304"/>
      <c r="I137" s="126"/>
    </row>
    <row r="138" spans="1:9" ht="13.5" thickBot="1">
      <c r="A138" s="35"/>
      <c r="B138" s="35"/>
      <c r="C138" s="35"/>
      <c r="D138" s="35"/>
      <c r="E138" s="35"/>
      <c r="F138" s="35"/>
      <c r="G138" s="35"/>
      <c r="H138" s="35"/>
      <c r="I138" s="17"/>
    </row>
    <row r="140" spans="1:9">
      <c r="G140" s="225"/>
    </row>
  </sheetData>
  <mergeCells count="54">
    <mergeCell ref="A2:H4"/>
    <mergeCell ref="B14:C14"/>
    <mergeCell ref="D14:D15"/>
    <mergeCell ref="E14:E15"/>
    <mergeCell ref="F14:F15"/>
    <mergeCell ref="E83:E84"/>
    <mergeCell ref="F83:H83"/>
    <mergeCell ref="B56:D56"/>
    <mergeCell ref="E56:E57"/>
    <mergeCell ref="F56:F57"/>
    <mergeCell ref="G56:H57"/>
    <mergeCell ref="C57:D57"/>
    <mergeCell ref="C59:D59"/>
    <mergeCell ref="C60:D60"/>
    <mergeCell ref="C61:D61"/>
    <mergeCell ref="C62:D62"/>
    <mergeCell ref="C63:D63"/>
    <mergeCell ref="C64:D64"/>
    <mergeCell ref="C65:D65"/>
    <mergeCell ref="C66:D66"/>
    <mergeCell ref="C67:D67"/>
    <mergeCell ref="F127:H127"/>
    <mergeCell ref="F137:H137"/>
    <mergeCell ref="G14:G15"/>
    <mergeCell ref="H14:H15"/>
    <mergeCell ref="B101:G101"/>
    <mergeCell ref="B89:H89"/>
    <mergeCell ref="B95:C95"/>
    <mergeCell ref="D95:D96"/>
    <mergeCell ref="E95:E96"/>
    <mergeCell ref="F95:H95"/>
    <mergeCell ref="C58:D58"/>
    <mergeCell ref="G58:H58"/>
    <mergeCell ref="C72:D72"/>
    <mergeCell ref="G72:H72"/>
    <mergeCell ref="B83:C83"/>
    <mergeCell ref="D83:D84"/>
    <mergeCell ref="G64:H64"/>
    <mergeCell ref="G65:H65"/>
    <mergeCell ref="G66:H66"/>
    <mergeCell ref="G67:H67"/>
    <mergeCell ref="G68:H68"/>
    <mergeCell ref="G59:H59"/>
    <mergeCell ref="G60:H60"/>
    <mergeCell ref="G61:H61"/>
    <mergeCell ref="G62:H62"/>
    <mergeCell ref="G63:H63"/>
    <mergeCell ref="G71:H71"/>
    <mergeCell ref="C68:D68"/>
    <mergeCell ref="C69:D69"/>
    <mergeCell ref="C70:D70"/>
    <mergeCell ref="C71:D71"/>
    <mergeCell ref="G69:H69"/>
    <mergeCell ref="G70:H70"/>
  </mergeCells>
  <printOptions horizontalCentered="1"/>
  <pageMargins left="0" right="0" top="0" bottom="0" header="0" footer="0"/>
  <pageSetup paperSize="9" scale="70" orientation="landscape" r:id="rId1"/>
  <headerFooter alignWithMargins="0"/>
  <rowBreaks count="2" manualBreakCount="2">
    <brk id="51" max="7" man="1"/>
    <brk id="10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3</vt:i4>
      </vt:variant>
    </vt:vector>
  </HeadingPairs>
  <TitlesOfParts>
    <vt:vector size="10" baseType="lpstr">
      <vt:lpstr>EK I</vt:lpstr>
      <vt:lpstr>EK II Merkez</vt:lpstr>
      <vt:lpstr>EK II Bulanık</vt:lpstr>
      <vt:lpstr>EK II Hasköy</vt:lpstr>
      <vt:lpstr>EK II Korkut</vt:lpstr>
      <vt:lpstr>EK II Malazgirt</vt:lpstr>
      <vt:lpstr>EK II Varto</vt:lpstr>
      <vt:lpstr>'EK II Hasköy'!Yazdırma_Alanı</vt:lpstr>
      <vt:lpstr>'EK II Merkez'!Yazdırma_Alanı</vt:lpstr>
      <vt:lpstr>'EK II Varto'!Yazdırma_Alanı</vt:lpstr>
    </vt:vector>
  </TitlesOfParts>
  <Company>SilentAll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Timur-KOYDES</dc:creator>
  <cp:lastModifiedBy>DELL</cp:lastModifiedBy>
  <cp:lastPrinted>2023-06-19T10:46:01Z</cp:lastPrinted>
  <dcterms:created xsi:type="dcterms:W3CDTF">2017-02-24T17:20:11Z</dcterms:created>
  <dcterms:modified xsi:type="dcterms:W3CDTF">2023-08-11T06:27:55Z</dcterms:modified>
</cp:coreProperties>
</file>